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/>
  <mc:AlternateContent xmlns:mc="http://schemas.openxmlformats.org/markup-compatibility/2006">
    <mc:Choice Requires="x15">
      <x15ac:absPath xmlns:x15ac="http://schemas.microsoft.com/office/spreadsheetml/2010/11/ac" url="C:\Users\Klikova\Documents\veřejné zakázky malého rozsahu\nábytek kanceláře konečný\"/>
    </mc:Choice>
  </mc:AlternateContent>
  <xr:revisionPtr revIDLastSave="0" documentId="13_ncr:1_{B448B91C-8143-46CF-8C8D-DACE35FAF3F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ložkový rozpočet" sheetId="25" r:id="rId1"/>
  </sheets>
  <externalReferences>
    <externalReference r:id="rId2"/>
  </externalReferences>
  <definedNames>
    <definedName name="koef">[1]Standard!$C$4</definedName>
    <definedName name="_xlnm.Print_Area" localSheetId="0">'položkový rozpočet'!$A$1:$G$101</definedName>
    <definedName name="wrn.KOOP2." localSheetId="0" hidden="1">{#N/A,#N/A,FALSE,"S.15";#N/A,#N/A,FALSE,"S.16";#N/A,#N/A,FALSE,"0.11";#N/A,#N/A,FALSE,"0.12";#N/A,#N/A,FALSE,"0.14";#N/A,#N/A,FALSE,"0.15";#N/A,#N/A,FALSE,"1.09";#N/A,#N/A,FALSE,"2.09";#N/A,#N/A,FALSE,"3.09";#N/A,#N/A,FALSE,"rekap"}</definedName>
    <definedName name="wrn.KOOP2." hidden="1">{#N/A,#N/A,FALSE,"S.15";#N/A,#N/A,FALSE,"S.16";#N/A,#N/A,FALSE,"0.11";#N/A,#N/A,FALSE,"0.12";#N/A,#N/A,FALSE,"0.14";#N/A,#N/A,FALSE,"0.15";#N/A,#N/A,FALSE,"1.09";#N/A,#N/A,FALSE,"2.09";#N/A,#N/A,FALSE,"3.09";#N/A,#N/A,FALSE,"rekap"}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9" i="25" l="1"/>
  <c r="G70" i="25"/>
  <c r="G24" i="25" l="1"/>
  <c r="G68" i="25"/>
  <c r="G86" i="25" l="1"/>
  <c r="G85" i="25"/>
  <c r="G84" i="25"/>
  <c r="G83" i="25"/>
  <c r="G82" i="25"/>
  <c r="G81" i="25"/>
  <c r="G80" i="25"/>
  <c r="G79" i="25"/>
  <c r="G78" i="25"/>
  <c r="G77" i="25"/>
  <c r="G76" i="25"/>
  <c r="G75" i="25"/>
  <c r="G69" i="25"/>
  <c r="G67" i="25"/>
  <c r="G66" i="25"/>
  <c r="G65" i="25"/>
  <c r="G64" i="25"/>
  <c r="G63" i="25"/>
  <c r="G62" i="25"/>
  <c r="G57" i="25"/>
  <c r="G56" i="25"/>
  <c r="G55" i="25"/>
  <c r="G54" i="25"/>
  <c r="G53" i="25"/>
  <c r="G52" i="25"/>
  <c r="G51" i="25"/>
  <c r="G50" i="25"/>
  <c r="G49" i="25"/>
  <c r="G48" i="25"/>
  <c r="G43" i="25"/>
  <c r="G42" i="25"/>
  <c r="G41" i="25"/>
  <c r="G40" i="25"/>
  <c r="G39" i="25"/>
  <c r="G38" i="25"/>
  <c r="G37" i="25"/>
  <c r="G36" i="25"/>
  <c r="G35" i="25"/>
  <c r="G34" i="25"/>
  <c r="G33" i="25"/>
  <c r="G32" i="25"/>
  <c r="G31" i="25"/>
  <c r="G30" i="25"/>
  <c r="G25" i="25"/>
  <c r="G26" i="25" s="1"/>
  <c r="G19" i="25"/>
  <c r="G18" i="25"/>
  <c r="G16" i="25"/>
  <c r="G15" i="25"/>
  <c r="G14" i="25"/>
  <c r="G13" i="25"/>
  <c r="G11" i="25"/>
  <c r="G10" i="25"/>
  <c r="G9" i="25"/>
  <c r="G8" i="25"/>
  <c r="G7" i="25"/>
  <c r="G6" i="25"/>
  <c r="G5" i="25"/>
  <c r="G4" i="25"/>
  <c r="G87" i="25" l="1"/>
  <c r="G58" i="25"/>
  <c r="G44" i="25"/>
  <c r="G20" i="25"/>
  <c r="F90" i="25" l="1"/>
  <c r="F91" i="25" s="1"/>
  <c r="F93" i="25" l="1"/>
  <c r="E95" i="25" s="1"/>
</calcChain>
</file>

<file path=xl/sharedStrings.xml><?xml version="1.0" encoding="utf-8"?>
<sst xmlns="http://schemas.openxmlformats.org/spreadsheetml/2006/main" count="186" uniqueCount="104">
  <si>
    <t>4.29.1</t>
  </si>
  <si>
    <t>č.</t>
  </si>
  <si>
    <t>Ozn.</t>
  </si>
  <si>
    <t>Položka</t>
  </si>
  <si>
    <t>Popis</t>
  </si>
  <si>
    <t>Cena / ks</t>
  </si>
  <si>
    <t>Počet</t>
  </si>
  <si>
    <t>Celkem</t>
  </si>
  <si>
    <t>SK1</t>
  </si>
  <si>
    <t>SK1h</t>
  </si>
  <si>
    <t>SK2</t>
  </si>
  <si>
    <t>SK2h</t>
  </si>
  <si>
    <t>SK3h</t>
  </si>
  <si>
    <t>SK4</t>
  </si>
  <si>
    <t>SK5</t>
  </si>
  <si>
    <t>AT1</t>
  </si>
  <si>
    <t>AT2</t>
  </si>
  <si>
    <t>ST1</t>
  </si>
  <si>
    <t>ST2</t>
  </si>
  <si>
    <t>K1</t>
  </si>
  <si>
    <t>L1a</t>
  </si>
  <si>
    <t>L1b</t>
  </si>
  <si>
    <t>Kuchyňka</t>
  </si>
  <si>
    <t>ST3</t>
  </si>
  <si>
    <t>4.30.1</t>
  </si>
  <si>
    <t>AT4</t>
  </si>
  <si>
    <t>ST4</t>
  </si>
  <si>
    <t>ST5</t>
  </si>
  <si>
    <t>L1c</t>
  </si>
  <si>
    <t>4.30.2</t>
  </si>
  <si>
    <t>ST7</t>
  </si>
  <si>
    <t>ST6</t>
  </si>
  <si>
    <t>4.30.3</t>
  </si>
  <si>
    <t>ST8</t>
  </si>
  <si>
    <t>SK7</t>
  </si>
  <si>
    <t>SK8</t>
  </si>
  <si>
    <t>ST9</t>
  </si>
  <si>
    <t>V1</t>
  </si>
  <si>
    <t>Celkem (bez DPH):</t>
  </si>
  <si>
    <t>DPH 21%:</t>
  </si>
  <si>
    <t>Celkem (s DPH):</t>
  </si>
  <si>
    <t>Cena kompletní dodávky včetně montáže a DPH 21%:</t>
  </si>
  <si>
    <t>5.26.2</t>
  </si>
  <si>
    <t>SK10</t>
  </si>
  <si>
    <t>SK11</t>
  </si>
  <si>
    <t>SK12</t>
  </si>
  <si>
    <t>SK6b</t>
  </si>
  <si>
    <t>ST10</t>
  </si>
  <si>
    <t>4NP</t>
  </si>
  <si>
    <t>5NP</t>
  </si>
  <si>
    <t>kontrolní součet 4.29.1</t>
  </si>
  <si>
    <t>kontrolní součet 4.29</t>
  </si>
  <si>
    <t>kontrolní součet 4.30.1</t>
  </si>
  <si>
    <t>kontrolní součet 4.30.2</t>
  </si>
  <si>
    <t>kontrolní součet 4.30.3</t>
  </si>
  <si>
    <t>Montáž + doprava (6%) :</t>
  </si>
  <si>
    <t>ROZMĚRY JSOU UVEDENY V RELACI +- 5%</t>
  </si>
  <si>
    <t xml:space="preserve">U TYPOVÝCH SKŘÍNÍ je nutné dordžet normovanou VÝŠKU POLIC dle výšky šanonu.  </t>
  </si>
  <si>
    <t>U ATYPOVÝCH SKŘÍNÍ je nutné prostor předem zaměřit.</t>
  </si>
  <si>
    <t xml:space="preserve">Poznámky k zadávací dokumentaci nábytku:  </t>
  </si>
  <si>
    <t>Z2</t>
  </si>
  <si>
    <t>Z1</t>
  </si>
  <si>
    <r>
      <t xml:space="preserve">Skříň </t>
    </r>
    <r>
      <rPr>
        <b/>
        <sz val="10"/>
        <rFont val="Arial CE"/>
        <charset val="238"/>
      </rPr>
      <t>policová uzavřená 4H</t>
    </r>
    <r>
      <rPr>
        <sz val="10"/>
        <rFont val="Arial CE"/>
        <charset val="238"/>
      </rPr>
      <t xml:space="preserve">, rozměr </t>
    </r>
    <r>
      <rPr>
        <b/>
        <sz val="10"/>
        <rFont val="Arial CE"/>
        <charset val="238"/>
      </rPr>
      <t>80x42x142,5</t>
    </r>
    <r>
      <rPr>
        <sz val="10"/>
        <rFont val="Arial CE"/>
        <charset val="238"/>
      </rPr>
      <t xml:space="preserve"> cm, provedení korpus</t>
    </r>
    <r>
      <rPr>
        <b/>
        <sz val="10"/>
        <rFont val="Arial CE"/>
        <charset val="238"/>
      </rPr>
      <t>- dub</t>
    </r>
    <r>
      <rPr>
        <sz val="10"/>
        <rFont val="Arial CE"/>
        <charset val="238"/>
      </rPr>
      <t xml:space="preserve"> (amber oak) , provedení dvířek-</t>
    </r>
    <r>
      <rPr>
        <b/>
        <sz val="10"/>
        <rFont val="Arial CE"/>
        <charset val="238"/>
      </rPr>
      <t xml:space="preserve"> LTD bílá</t>
    </r>
    <r>
      <rPr>
        <sz val="10"/>
        <rFont val="Arial CE"/>
        <charset val="238"/>
      </rPr>
      <t>, uzamykatelná, úchytky</t>
    </r>
    <r>
      <rPr>
        <b/>
        <sz val="10"/>
        <rFont val="Arial CE"/>
        <charset val="238"/>
      </rPr>
      <t xml:space="preserve"> </t>
    </r>
    <r>
      <rPr>
        <sz val="10"/>
        <rFont val="Arial CE"/>
        <charset val="238"/>
      </rPr>
      <t>zapuštěné bílé, retifikace</t>
    </r>
  </si>
  <si>
    <r>
      <t xml:space="preserve">Skříň </t>
    </r>
    <r>
      <rPr>
        <b/>
        <sz val="10"/>
        <rFont val="Arial CE"/>
        <charset val="238"/>
      </rPr>
      <t>policová uzavřená 4H</t>
    </r>
    <r>
      <rPr>
        <sz val="10"/>
        <rFont val="Arial CE"/>
        <charset val="238"/>
      </rPr>
      <t>, rozměr</t>
    </r>
    <r>
      <rPr>
        <b/>
        <sz val="10"/>
        <rFont val="Arial CE"/>
        <charset val="238"/>
      </rPr>
      <t xml:space="preserve"> 80x42x142,5</t>
    </r>
    <r>
      <rPr>
        <sz val="10"/>
        <rFont val="Arial CE"/>
        <charset val="238"/>
      </rPr>
      <t xml:space="preserve"> cm,  provedení korpus- </t>
    </r>
    <r>
      <rPr>
        <b/>
        <sz val="10"/>
        <rFont val="Arial CE"/>
        <charset val="238"/>
      </rPr>
      <t>dub</t>
    </r>
    <r>
      <rPr>
        <sz val="10"/>
        <rFont val="Arial CE"/>
        <charset val="238"/>
      </rPr>
      <t xml:space="preserve"> (amber oak) , provedení dvířek-</t>
    </r>
    <r>
      <rPr>
        <b/>
        <sz val="10"/>
        <rFont val="Arial CE"/>
        <charset val="238"/>
      </rPr>
      <t xml:space="preserve"> LTD bílá</t>
    </r>
    <r>
      <rPr>
        <sz val="10"/>
        <rFont val="Arial CE"/>
        <charset val="238"/>
      </rPr>
      <t>, úchytky zapuštěné bílé, nástavba- BEZ RETIFIKACE</t>
    </r>
  </si>
  <si>
    <r>
      <rPr>
        <b/>
        <sz val="10"/>
        <rFont val="Arial CE"/>
        <charset val="238"/>
      </rPr>
      <t>Skříň</t>
    </r>
    <r>
      <rPr>
        <sz val="10"/>
        <rFont val="Arial CE"/>
        <charset val="238"/>
      </rPr>
      <t xml:space="preserve"> </t>
    </r>
    <r>
      <rPr>
        <b/>
        <sz val="10"/>
        <rFont val="Arial CE"/>
        <charset val="238"/>
      </rPr>
      <t>policová uzavřená 2H</t>
    </r>
    <r>
      <rPr>
        <sz val="10"/>
        <rFont val="Arial CE"/>
        <charset val="238"/>
      </rPr>
      <t>,                                            rozměr</t>
    </r>
    <r>
      <rPr>
        <b/>
        <sz val="10"/>
        <rFont val="Arial CE"/>
        <charset val="238"/>
      </rPr>
      <t xml:space="preserve"> 80x42x72 cm,</t>
    </r>
    <r>
      <rPr>
        <sz val="10"/>
        <rFont val="Arial CE"/>
        <charset val="238"/>
      </rPr>
      <t xml:space="preserve"> provedení </t>
    </r>
    <r>
      <rPr>
        <b/>
        <sz val="10"/>
        <rFont val="Arial CE"/>
        <charset val="238"/>
      </rPr>
      <t>korpusu - dub</t>
    </r>
    <r>
      <rPr>
        <sz val="10"/>
        <rFont val="Arial CE"/>
        <charset val="238"/>
      </rPr>
      <t xml:space="preserve"> (amber oak) , provedení </t>
    </r>
    <r>
      <rPr>
        <b/>
        <sz val="10"/>
        <rFont val="Arial CE"/>
        <charset val="238"/>
      </rPr>
      <t xml:space="preserve">dvířek LTD bílá, </t>
    </r>
    <r>
      <rPr>
        <sz val="10"/>
        <rFont val="Arial CE"/>
        <charset val="238"/>
      </rPr>
      <t>uzamykatelná, úchytky zapuštěné bílé, retifikace</t>
    </r>
  </si>
  <si>
    <r>
      <t xml:space="preserve">Skříň </t>
    </r>
    <r>
      <rPr>
        <b/>
        <sz val="10"/>
        <rFont val="Arial CE"/>
        <charset val="238"/>
      </rPr>
      <t>policová uzavřená 2H</t>
    </r>
    <r>
      <rPr>
        <sz val="10"/>
        <rFont val="Arial CE"/>
        <charset val="238"/>
      </rPr>
      <t xml:space="preserve">, rozměr </t>
    </r>
    <r>
      <rPr>
        <b/>
        <sz val="10"/>
        <rFont val="Arial CE"/>
        <charset val="238"/>
      </rPr>
      <t>80x42x72 cm,</t>
    </r>
    <r>
      <rPr>
        <sz val="10"/>
        <rFont val="Arial CE"/>
        <charset val="238"/>
      </rPr>
      <t xml:space="preserve"> provedení korpus-</t>
    </r>
    <r>
      <rPr>
        <b/>
        <sz val="10"/>
        <rFont val="Arial CE"/>
        <charset val="238"/>
      </rPr>
      <t xml:space="preserve"> dub</t>
    </r>
    <r>
      <rPr>
        <sz val="10"/>
        <rFont val="Arial CE"/>
        <charset val="238"/>
      </rPr>
      <t xml:space="preserve"> (amber oak) , provedení dvířek- </t>
    </r>
    <r>
      <rPr>
        <b/>
        <sz val="10"/>
        <rFont val="Arial CE"/>
        <charset val="238"/>
      </rPr>
      <t>LTD bílá</t>
    </r>
    <r>
      <rPr>
        <sz val="10"/>
        <rFont val="Arial CE"/>
        <charset val="238"/>
      </rPr>
      <t>, úchytky zapuštěné bílé, nástavba- BEZ RETIFIKACE</t>
    </r>
  </si>
  <si>
    <r>
      <rPr>
        <b/>
        <sz val="10"/>
        <rFont val="Arial CE"/>
        <charset val="238"/>
      </rPr>
      <t>Skříň policová otevřená 4H</t>
    </r>
    <r>
      <rPr>
        <sz val="10"/>
        <rFont val="Arial CE"/>
        <charset val="238"/>
      </rPr>
      <t xml:space="preserve">,                                          rozměr </t>
    </r>
    <r>
      <rPr>
        <b/>
        <sz val="10"/>
        <rFont val="Arial CE"/>
        <charset val="238"/>
      </rPr>
      <t>80x42x142,5 cm</t>
    </r>
    <r>
      <rPr>
        <sz val="10"/>
        <rFont val="Arial CE"/>
        <charset val="238"/>
      </rPr>
      <t>, provedení korpusu a polic</t>
    </r>
    <r>
      <rPr>
        <b/>
        <sz val="10"/>
        <rFont val="Arial CE"/>
        <charset val="238"/>
      </rPr>
      <t xml:space="preserve"> - dub</t>
    </r>
    <r>
      <rPr>
        <sz val="10"/>
        <rFont val="Arial CE"/>
        <charset val="238"/>
      </rPr>
      <t xml:space="preserve"> (amber oak),police bílé,  nástavba- BEZ RETIFIKACE</t>
    </r>
  </si>
  <si>
    <r>
      <t xml:space="preserve">Skříň </t>
    </r>
    <r>
      <rPr>
        <b/>
        <sz val="10"/>
        <rFont val="Arial CE"/>
        <charset val="238"/>
      </rPr>
      <t>policová uzavřená 3H</t>
    </r>
    <r>
      <rPr>
        <sz val="10"/>
        <rFont val="Arial CE"/>
        <charset val="238"/>
      </rPr>
      <t xml:space="preserve">, rozměr </t>
    </r>
    <r>
      <rPr>
        <b/>
        <sz val="10"/>
        <rFont val="Arial CE"/>
        <charset val="238"/>
      </rPr>
      <t>160x40x107,5 cm</t>
    </r>
    <r>
      <rPr>
        <sz val="10"/>
        <rFont val="Arial CE"/>
        <charset val="238"/>
      </rPr>
      <t xml:space="preserve">, provedení korpus- </t>
    </r>
    <r>
      <rPr>
        <b/>
        <sz val="10"/>
        <rFont val="Arial CE"/>
        <charset val="238"/>
      </rPr>
      <t>dub</t>
    </r>
    <r>
      <rPr>
        <sz val="10"/>
        <rFont val="Arial CE"/>
        <charset val="238"/>
      </rPr>
      <t xml:space="preserve"> (amber oak), provedení dvířek-</t>
    </r>
    <r>
      <rPr>
        <b/>
        <sz val="10"/>
        <rFont val="Arial CE"/>
        <charset val="238"/>
      </rPr>
      <t xml:space="preserve"> LTD bílá</t>
    </r>
    <r>
      <rPr>
        <sz val="10"/>
        <rFont val="Arial CE"/>
        <charset val="238"/>
      </rPr>
      <t>, uzamykatelná, úchytky zapuštěné bílé, typ soklu - kovový rám pro š. 1600, výška 15cm - metalická šedá</t>
    </r>
  </si>
  <si>
    <r>
      <t xml:space="preserve">Skříň </t>
    </r>
    <r>
      <rPr>
        <b/>
        <sz val="10"/>
        <rFont val="Arial CE"/>
        <charset val="238"/>
      </rPr>
      <t>šatní uzavřená CHOICE 4H</t>
    </r>
    <r>
      <rPr>
        <sz val="10"/>
        <rFont val="Arial CE"/>
        <charset val="238"/>
      </rPr>
      <t xml:space="preserve">, rozměr </t>
    </r>
    <r>
      <rPr>
        <b/>
        <sz val="10"/>
        <rFont val="Arial CE"/>
        <charset val="238"/>
      </rPr>
      <t>80x42x142,5 cm</t>
    </r>
    <r>
      <rPr>
        <sz val="10"/>
        <rFont val="Arial CE"/>
        <charset val="238"/>
      </rPr>
      <t>, provedení korpus-</t>
    </r>
    <r>
      <rPr>
        <b/>
        <sz val="10"/>
        <rFont val="Arial CE"/>
        <charset val="238"/>
      </rPr>
      <t xml:space="preserve"> dub</t>
    </r>
    <r>
      <rPr>
        <sz val="10"/>
        <rFont val="Arial CE"/>
        <charset val="238"/>
      </rPr>
      <t xml:space="preserve"> (amber oak), provedení dvířek-</t>
    </r>
    <r>
      <rPr>
        <b/>
        <sz val="10"/>
        <rFont val="Arial CE"/>
        <charset val="238"/>
      </rPr>
      <t xml:space="preserve"> LTD bílá</t>
    </r>
    <r>
      <rPr>
        <sz val="10"/>
        <rFont val="Arial CE"/>
        <charset val="238"/>
      </rPr>
      <t>, uzamykatelná, úchytky zapuštěné bílé, retifikace</t>
    </r>
  </si>
  <si>
    <r>
      <rPr>
        <b/>
        <sz val="10"/>
        <rFont val="Arial CE"/>
        <charset val="238"/>
      </rPr>
      <t>TYP</t>
    </r>
    <r>
      <rPr>
        <sz val="10"/>
        <rFont val="Arial CE"/>
        <charset val="238"/>
      </rPr>
      <t xml:space="preserve">_skříň </t>
    </r>
    <r>
      <rPr>
        <b/>
        <sz val="10"/>
        <rFont val="Arial CE"/>
        <charset val="238"/>
      </rPr>
      <t>policová otevřená 6H</t>
    </r>
    <r>
      <rPr>
        <sz val="10"/>
        <rFont val="Arial CE"/>
        <charset val="238"/>
      </rPr>
      <t xml:space="preserve">, rozměr </t>
    </r>
    <r>
      <rPr>
        <b/>
        <sz val="10"/>
        <rFont val="Arial CE"/>
        <charset val="238"/>
      </rPr>
      <t>80x40x216 cm</t>
    </r>
    <r>
      <rPr>
        <sz val="10"/>
        <rFont val="Arial CE"/>
        <charset val="238"/>
      </rPr>
      <t xml:space="preserve">, provedení korpusu - </t>
    </r>
    <r>
      <rPr>
        <b/>
        <sz val="10"/>
        <rFont val="Arial CE"/>
        <charset val="238"/>
      </rPr>
      <t xml:space="preserve">dub </t>
    </r>
    <r>
      <rPr>
        <sz val="10"/>
        <rFont val="Arial CE"/>
        <charset val="238"/>
      </rPr>
      <t>(amber oak), police bílé, rektifikace/sokl kov 3-4cm (PROSTORY DO NIKY NUTNÉ PŘED REALIZACÍ DOMĚŘIT PŘESNĚ)</t>
    </r>
  </si>
  <si>
    <r>
      <rPr>
        <b/>
        <sz val="10"/>
        <rFont val="Arial CE"/>
        <charset val="238"/>
      </rPr>
      <t>ATYP</t>
    </r>
    <r>
      <rPr>
        <sz val="10"/>
        <rFont val="Arial CE"/>
        <charset val="238"/>
      </rPr>
      <t xml:space="preserve">_skříň </t>
    </r>
    <r>
      <rPr>
        <b/>
        <sz val="10"/>
        <rFont val="Arial CE"/>
        <charset val="238"/>
      </rPr>
      <t>policová otevřená 4,5H</t>
    </r>
    <r>
      <rPr>
        <sz val="10"/>
        <rFont val="Arial CE"/>
        <charset val="238"/>
      </rPr>
      <t xml:space="preserve">, rozměr </t>
    </r>
    <r>
      <rPr>
        <b/>
        <sz val="10"/>
        <rFont val="Arial CE"/>
        <charset val="238"/>
      </rPr>
      <t>93x40x164 cm</t>
    </r>
    <r>
      <rPr>
        <sz val="10"/>
        <rFont val="Arial CE"/>
        <charset val="238"/>
      </rPr>
      <t xml:space="preserve">, provedení korpusu a polic - </t>
    </r>
    <r>
      <rPr>
        <b/>
        <sz val="10"/>
        <rFont val="Arial CE"/>
        <charset val="238"/>
      </rPr>
      <t>dub</t>
    </r>
    <r>
      <rPr>
        <sz val="10"/>
        <rFont val="Arial CE"/>
        <charset val="238"/>
      </rPr>
      <t xml:space="preserve"> (amber oak),police bílé, rektifikace (PROSTORY DO NIKY NUTNÉ PŘED REALIZACÍ DOMĚŘIT PŘESNĚ, včetně umístění el. zásuvek na sloupu)</t>
    </r>
  </si>
  <si>
    <r>
      <t xml:space="preserve">Pracovní stůl </t>
    </r>
    <r>
      <rPr>
        <b/>
        <sz val="10"/>
        <rFont val="Arial CE"/>
        <charset val="238"/>
      </rPr>
      <t>"single"</t>
    </r>
    <r>
      <rPr>
        <sz val="10"/>
        <rFont val="Arial CE"/>
        <charset val="238"/>
      </rPr>
      <t xml:space="preserve">, rozměr pracovní desky </t>
    </r>
    <r>
      <rPr>
        <b/>
        <sz val="10"/>
        <rFont val="Arial CE"/>
        <charset val="238"/>
      </rPr>
      <t>180x80 cm</t>
    </r>
    <r>
      <rPr>
        <sz val="10"/>
        <rFont val="Arial CE"/>
        <charset val="238"/>
      </rPr>
      <t xml:space="preserve">, </t>
    </r>
    <r>
      <rPr>
        <b/>
        <sz val="10"/>
        <rFont val="Arial CE"/>
        <charset val="238"/>
      </rPr>
      <t>výška 74 cm</t>
    </r>
    <r>
      <rPr>
        <sz val="10"/>
        <rFont val="Arial CE"/>
        <charset val="238"/>
      </rPr>
      <t xml:space="preserve">, deska </t>
    </r>
    <r>
      <rPr>
        <b/>
        <sz val="10"/>
        <rFont val="Arial CE"/>
        <charset val="238"/>
      </rPr>
      <t>bílá + hrana dub</t>
    </r>
    <r>
      <rPr>
        <sz val="10"/>
        <rFont val="Arial CE"/>
        <charset val="238"/>
      </rPr>
      <t>, podnož metalická šedá, elektrosvod podél nohy, kabelové příchytky</t>
    </r>
  </si>
  <si>
    <r>
      <t xml:space="preserve">Pracovní stůl </t>
    </r>
    <r>
      <rPr>
        <b/>
        <sz val="10"/>
        <rFont val="Arial CE"/>
        <charset val="238"/>
      </rPr>
      <t>"single"</t>
    </r>
    <r>
      <rPr>
        <sz val="10"/>
        <rFont val="Arial CE"/>
        <charset val="238"/>
      </rPr>
      <t xml:space="preserve">, rozměr pracovní desky </t>
    </r>
    <r>
      <rPr>
        <b/>
        <sz val="10"/>
        <rFont val="Arial CE"/>
        <charset val="238"/>
      </rPr>
      <t>160x80 cm</t>
    </r>
    <r>
      <rPr>
        <sz val="10"/>
        <rFont val="Arial CE"/>
        <charset val="238"/>
      </rPr>
      <t xml:space="preserve">, </t>
    </r>
    <r>
      <rPr>
        <b/>
        <sz val="10"/>
        <rFont val="Arial CE"/>
        <charset val="238"/>
      </rPr>
      <t xml:space="preserve">výška 74 cm, </t>
    </r>
    <r>
      <rPr>
        <sz val="10"/>
        <rFont val="Arial CE"/>
        <charset val="238"/>
      </rPr>
      <t>deska bílá + hrana dub, podnož metalická šedá, kabelový průchod -</t>
    </r>
    <r>
      <rPr>
        <b/>
        <sz val="10"/>
        <rFont val="Arial CE"/>
        <charset val="238"/>
      </rPr>
      <t xml:space="preserve"> obloukový výřez,</t>
    </r>
    <r>
      <rPr>
        <sz val="10"/>
        <rFont val="Arial CE"/>
        <charset val="238"/>
      </rPr>
      <t xml:space="preserve"> kabelové příchytky</t>
    </r>
  </si>
  <si>
    <r>
      <rPr>
        <b/>
        <sz val="10"/>
        <rFont val="Arial CE"/>
        <charset val="238"/>
      </rPr>
      <t>Kontejner</t>
    </r>
    <r>
      <rPr>
        <sz val="10"/>
        <rFont val="Arial CE"/>
        <charset val="238"/>
      </rPr>
      <t xml:space="preserve"> pojízdný/pevný, s kolečky a kluzáky, uzamykatelný, rozměr </t>
    </r>
    <r>
      <rPr>
        <b/>
        <sz val="10"/>
        <rFont val="Arial CE"/>
        <charset val="238"/>
      </rPr>
      <t>44,6x60x52 cm</t>
    </r>
    <r>
      <rPr>
        <sz val="10"/>
        <rFont val="Arial CE"/>
        <charset val="238"/>
      </rPr>
      <t>, provedení korpusu</t>
    </r>
    <r>
      <rPr>
        <b/>
        <sz val="10"/>
        <rFont val="Arial CE"/>
        <charset val="238"/>
      </rPr>
      <t>- dub</t>
    </r>
    <r>
      <rPr>
        <sz val="10"/>
        <rFont val="Arial CE"/>
        <charset val="238"/>
      </rPr>
      <t xml:space="preserve"> (amber oak), provedení čílek -</t>
    </r>
    <r>
      <rPr>
        <b/>
        <sz val="10"/>
        <rFont val="Arial CE"/>
        <charset val="238"/>
      </rPr>
      <t xml:space="preserve"> bílá</t>
    </r>
    <r>
      <rPr>
        <sz val="10"/>
        <rFont val="Arial CE"/>
        <charset val="238"/>
      </rPr>
      <t>, BEZ ÚCHYTEK, tichý uzavírací mechanismus</t>
    </r>
  </si>
  <si>
    <r>
      <rPr>
        <b/>
        <sz val="10"/>
        <rFont val="Arial CE"/>
        <charset val="238"/>
      </rPr>
      <t>Lavička/</t>
    </r>
    <r>
      <rPr>
        <sz val="10"/>
        <rFont val="Arial CE"/>
        <charset val="238"/>
      </rPr>
      <t xml:space="preserve">skříňka s podnoží </t>
    </r>
    <r>
      <rPr>
        <b/>
        <sz val="10"/>
        <rFont val="Arial CE"/>
        <charset val="238"/>
      </rPr>
      <t>policová 1H</t>
    </r>
    <r>
      <rPr>
        <sz val="10"/>
        <rFont val="Arial CE"/>
        <charset val="238"/>
      </rPr>
      <t>,                          rozměr</t>
    </r>
    <r>
      <rPr>
        <b/>
        <sz val="10"/>
        <rFont val="Arial CE"/>
        <charset val="238"/>
      </rPr>
      <t xml:space="preserve"> 80x40x37 cm, </t>
    </r>
    <r>
      <rPr>
        <sz val="10"/>
        <rFont val="Arial CE"/>
        <charset val="238"/>
      </rPr>
      <t xml:space="preserve">provedené </t>
    </r>
    <r>
      <rPr>
        <b/>
        <sz val="10"/>
        <rFont val="Arial CE"/>
        <charset val="238"/>
      </rPr>
      <t xml:space="preserve">korpusu - dub </t>
    </r>
    <r>
      <rPr>
        <sz val="10"/>
        <rFont val="Arial CE"/>
        <charset val="238"/>
      </rPr>
      <t xml:space="preserve">(amber oak), provedení čílek </t>
    </r>
    <r>
      <rPr>
        <b/>
        <sz val="10"/>
        <rFont val="Arial CE"/>
        <charset val="238"/>
      </rPr>
      <t xml:space="preserve">- bílá, </t>
    </r>
    <r>
      <rPr>
        <sz val="10"/>
        <rFont val="Arial CE"/>
        <charset val="238"/>
      </rPr>
      <t xml:space="preserve">typ soklu - </t>
    </r>
    <r>
      <rPr>
        <b/>
        <sz val="10"/>
        <rFont val="Arial CE"/>
        <charset val="238"/>
      </rPr>
      <t>kovový rám pro š. 1600, výška 15cm</t>
    </r>
    <r>
      <rPr>
        <sz val="10"/>
        <rFont val="Arial CE"/>
        <charset val="238"/>
      </rPr>
      <t xml:space="preserve"> - </t>
    </r>
    <r>
      <rPr>
        <b/>
        <sz val="10"/>
        <rFont val="Arial CE"/>
        <charset val="238"/>
      </rPr>
      <t>metalická šedá</t>
    </r>
    <r>
      <rPr>
        <sz val="10"/>
        <rFont val="Arial CE"/>
        <charset val="238"/>
      </rPr>
      <t>, doplněno o čalouněný podsedák min.síly 3cm</t>
    </r>
  </si>
  <si>
    <r>
      <rPr>
        <b/>
        <sz val="10"/>
        <rFont val="Arial CE"/>
        <charset val="238"/>
      </rPr>
      <t>Lavička/</t>
    </r>
    <r>
      <rPr>
        <sz val="10"/>
        <rFont val="Arial CE"/>
        <charset val="238"/>
      </rPr>
      <t xml:space="preserve">skříňka s podnoží </t>
    </r>
    <r>
      <rPr>
        <b/>
        <sz val="10"/>
        <rFont val="Arial CE"/>
        <charset val="238"/>
      </rPr>
      <t>policová 1H</t>
    </r>
    <r>
      <rPr>
        <sz val="10"/>
        <rFont val="Arial CE"/>
        <charset val="238"/>
      </rPr>
      <t xml:space="preserve">,                          rozměr </t>
    </r>
    <r>
      <rPr>
        <b/>
        <sz val="10"/>
        <rFont val="Arial CE"/>
        <charset val="238"/>
      </rPr>
      <t>120x40x37 cm</t>
    </r>
    <r>
      <rPr>
        <sz val="10"/>
        <rFont val="Arial CE"/>
        <charset val="238"/>
      </rPr>
      <t xml:space="preserve">, provedené </t>
    </r>
    <r>
      <rPr>
        <b/>
        <sz val="10"/>
        <rFont val="Arial CE"/>
        <charset val="238"/>
      </rPr>
      <t xml:space="preserve">korpusu - dub </t>
    </r>
    <r>
      <rPr>
        <sz val="10"/>
        <rFont val="Arial CE"/>
        <charset val="238"/>
      </rPr>
      <t xml:space="preserve">(amber oak), provedení čílek </t>
    </r>
    <r>
      <rPr>
        <b/>
        <sz val="10"/>
        <rFont val="Arial CE"/>
        <charset val="238"/>
      </rPr>
      <t xml:space="preserve">- bílá, </t>
    </r>
    <r>
      <rPr>
        <sz val="10"/>
        <rFont val="Arial CE"/>
        <charset val="238"/>
      </rPr>
      <t xml:space="preserve"> kolečka, doplněno o čalouněný podsedák min.síly 3cm</t>
    </r>
  </si>
  <si>
    <r>
      <t xml:space="preserve">Židle jídelní, </t>
    </r>
    <r>
      <rPr>
        <sz val="10"/>
        <rFont val="Arial CE"/>
        <charset val="238"/>
      </rPr>
      <t>masivní pevná s vyšší nosností</t>
    </r>
    <r>
      <rPr>
        <b/>
        <sz val="10"/>
        <rFont val="Arial CE"/>
        <charset val="238"/>
      </rPr>
      <t>,</t>
    </r>
    <r>
      <rPr>
        <sz val="10"/>
        <rFont val="Arial CE"/>
        <charset val="238"/>
      </rPr>
      <t xml:space="preserve"> výška 81 cm, výška sedáku 47 cm, šířka 46 cm</t>
    </r>
    <r>
      <rPr>
        <b/>
        <sz val="10"/>
        <rFont val="Arial CE"/>
        <charset val="238"/>
      </rPr>
      <t xml:space="preserve">, podnož - dub, </t>
    </r>
    <r>
      <rPr>
        <sz val="10"/>
        <rFont val="Arial CE"/>
        <charset val="238"/>
      </rPr>
      <t>čalouněný</t>
    </r>
    <r>
      <rPr>
        <b/>
        <sz val="10"/>
        <rFont val="Arial CE"/>
        <charset val="238"/>
      </rPr>
      <t xml:space="preserve"> sedák a opěrák</t>
    </r>
    <r>
      <rPr>
        <sz val="10"/>
        <rFont val="Arial CE"/>
        <charset val="238"/>
      </rPr>
      <t>, ekokůže černá</t>
    </r>
  </si>
  <si>
    <r>
      <rPr>
        <sz val="10"/>
        <rFont val="Arial CE"/>
        <charset val="238"/>
      </rPr>
      <t>Stů</t>
    </r>
    <r>
      <rPr>
        <b/>
        <sz val="10"/>
        <rFont val="Arial CE"/>
        <charset val="238"/>
      </rPr>
      <t xml:space="preserve">l "jídelní", </t>
    </r>
    <r>
      <rPr>
        <sz val="10"/>
        <rFont val="Arial CE"/>
        <charset val="238"/>
      </rPr>
      <t>rozměr</t>
    </r>
    <r>
      <rPr>
        <b/>
        <sz val="10"/>
        <rFont val="Arial CE"/>
        <charset val="238"/>
      </rPr>
      <t xml:space="preserve"> 140x80 cm</t>
    </r>
    <r>
      <rPr>
        <sz val="10"/>
        <rFont val="Arial CE"/>
        <charset val="238"/>
      </rPr>
      <t xml:space="preserve">, deska </t>
    </r>
    <r>
      <rPr>
        <b/>
        <sz val="10"/>
        <rFont val="Arial CE"/>
        <charset val="238"/>
      </rPr>
      <t>bílá + hrana dub</t>
    </r>
    <r>
      <rPr>
        <sz val="10"/>
        <rFont val="Arial CE"/>
        <charset val="238"/>
      </rPr>
      <t>, podnož -</t>
    </r>
    <r>
      <rPr>
        <b/>
        <sz val="10"/>
        <rFont val="Arial CE"/>
        <charset val="238"/>
      </rPr>
      <t xml:space="preserve"> mořený jasan,</t>
    </r>
    <r>
      <rPr>
        <sz val="10"/>
        <rFont val="Arial CE"/>
        <charset val="238"/>
      </rPr>
      <t xml:space="preserve"> kovy stříbrné</t>
    </r>
  </si>
  <si>
    <r>
      <rPr>
        <b/>
        <sz val="10"/>
        <rFont val="Arial CE"/>
        <charset val="238"/>
      </rPr>
      <t>Skříň policová otevřená 4H</t>
    </r>
    <r>
      <rPr>
        <sz val="10"/>
        <rFont val="Arial CE"/>
        <charset val="238"/>
      </rPr>
      <t xml:space="preserve">,                                          rozměr </t>
    </r>
    <r>
      <rPr>
        <b/>
        <sz val="10"/>
        <rFont val="Arial CE"/>
        <charset val="238"/>
      </rPr>
      <t>80x42x142,5 cm</t>
    </r>
    <r>
      <rPr>
        <sz val="10"/>
        <rFont val="Arial CE"/>
        <charset val="238"/>
      </rPr>
      <t xml:space="preserve">, provedení korpusu </t>
    </r>
    <r>
      <rPr>
        <b/>
        <sz val="10"/>
        <rFont val="Arial CE"/>
        <charset val="238"/>
      </rPr>
      <t>- dub</t>
    </r>
    <r>
      <rPr>
        <sz val="10"/>
        <rFont val="Arial CE"/>
        <charset val="238"/>
      </rPr>
      <t xml:space="preserve"> (amber oak),police bílé, nástavba- BEZ RETIFIKACE</t>
    </r>
  </si>
  <si>
    <r>
      <t xml:space="preserve">Skříň </t>
    </r>
    <r>
      <rPr>
        <b/>
        <sz val="10"/>
        <rFont val="Arial CE"/>
        <charset val="238"/>
      </rPr>
      <t>policová uzavřená 3H</t>
    </r>
    <r>
      <rPr>
        <sz val="10"/>
        <rFont val="Arial CE"/>
        <charset val="238"/>
      </rPr>
      <t xml:space="preserve">, rozměr </t>
    </r>
    <r>
      <rPr>
        <b/>
        <sz val="10"/>
        <rFont val="Arial CE"/>
        <charset val="238"/>
      </rPr>
      <t>160x40x107,5 cm</t>
    </r>
    <r>
      <rPr>
        <sz val="10"/>
        <rFont val="Arial CE"/>
        <charset val="238"/>
      </rPr>
      <t xml:space="preserve">, provedení korpus- </t>
    </r>
    <r>
      <rPr>
        <b/>
        <sz val="10"/>
        <rFont val="Arial CE"/>
        <charset val="238"/>
      </rPr>
      <t>dub</t>
    </r>
    <r>
      <rPr>
        <sz val="10"/>
        <rFont val="Arial CE"/>
        <charset val="238"/>
      </rPr>
      <t xml:space="preserve"> (amber oak), provedení dvířek-</t>
    </r>
    <r>
      <rPr>
        <b/>
        <sz val="10"/>
        <rFont val="Arial CE"/>
        <charset val="238"/>
      </rPr>
      <t xml:space="preserve"> LTD bílá</t>
    </r>
    <r>
      <rPr>
        <sz val="10"/>
        <rFont val="Arial CE"/>
        <charset val="238"/>
      </rPr>
      <t>, uzamykatelná, úchytky zapuštěné bílé, dřevěné přírodní nohy - výška 15 cm</t>
    </r>
  </si>
  <si>
    <r>
      <rPr>
        <b/>
        <sz val="10"/>
        <rFont val="Arial CE"/>
        <charset val="238"/>
      </rPr>
      <t>TYP</t>
    </r>
    <r>
      <rPr>
        <sz val="10"/>
        <rFont val="Arial CE"/>
        <charset val="238"/>
      </rPr>
      <t xml:space="preserve">_skříň </t>
    </r>
    <r>
      <rPr>
        <b/>
        <sz val="10"/>
        <rFont val="Arial CE"/>
        <charset val="238"/>
      </rPr>
      <t>policová otevřená 6H</t>
    </r>
    <r>
      <rPr>
        <sz val="10"/>
        <rFont val="Arial CE"/>
        <charset val="238"/>
      </rPr>
      <t xml:space="preserve">, rozměr </t>
    </r>
    <r>
      <rPr>
        <b/>
        <sz val="10"/>
        <rFont val="Arial CE"/>
        <charset val="238"/>
      </rPr>
      <t>80x40x216 cm</t>
    </r>
    <r>
      <rPr>
        <sz val="10"/>
        <rFont val="Arial CE"/>
        <charset val="238"/>
      </rPr>
      <t xml:space="preserve">, provedení korpusu - </t>
    </r>
    <r>
      <rPr>
        <b/>
        <sz val="10"/>
        <rFont val="Arial CE"/>
        <charset val="238"/>
      </rPr>
      <t xml:space="preserve">dub </t>
    </r>
    <r>
      <rPr>
        <sz val="10"/>
        <rFont val="Arial CE"/>
        <charset val="238"/>
      </rPr>
      <t>(amber oak),police bílé, rektifikace/sokl kov 3-4cm (PROSTORY DO NIKY NUTNÉ PŘED REALIZACÍ DOMĚŘIT PŘESNĚ)</t>
    </r>
  </si>
  <si>
    <r>
      <rPr>
        <b/>
        <sz val="10"/>
        <rFont val="Arial CE"/>
        <charset val="238"/>
      </rPr>
      <t>ATYP</t>
    </r>
    <r>
      <rPr>
        <sz val="10"/>
        <rFont val="Arial CE"/>
        <charset val="238"/>
      </rPr>
      <t xml:space="preserve">_skříň </t>
    </r>
    <r>
      <rPr>
        <b/>
        <sz val="10"/>
        <rFont val="Arial CE"/>
        <charset val="238"/>
      </rPr>
      <t>policová otevřená 4,5H</t>
    </r>
    <r>
      <rPr>
        <sz val="10"/>
        <rFont val="Arial CE"/>
        <charset val="238"/>
      </rPr>
      <t xml:space="preserve">, rozměr </t>
    </r>
    <r>
      <rPr>
        <b/>
        <sz val="10"/>
        <rFont val="Arial CE"/>
        <charset val="238"/>
      </rPr>
      <t>93x43x164 cm</t>
    </r>
    <r>
      <rPr>
        <sz val="10"/>
        <rFont val="Arial CE"/>
        <charset val="238"/>
      </rPr>
      <t xml:space="preserve">, provedení korpusu a polic - </t>
    </r>
    <r>
      <rPr>
        <b/>
        <sz val="10"/>
        <rFont val="Arial CE"/>
        <charset val="238"/>
      </rPr>
      <t>dub</t>
    </r>
    <r>
      <rPr>
        <sz val="10"/>
        <rFont val="Arial CE"/>
        <charset val="238"/>
      </rPr>
      <t xml:space="preserve"> (amber oak),police bílé, rektifikace (PROSTORY DO NIKY NUTNÉ PŘED REALIZACÍ DOMĚŘIT PŘESNĚ)</t>
    </r>
  </si>
  <si>
    <r>
      <t xml:space="preserve">Stůl pracovní </t>
    </r>
    <r>
      <rPr>
        <b/>
        <sz val="10"/>
        <rFont val="Arial CE"/>
        <charset val="238"/>
      </rPr>
      <t>"UP", výškově stavitelný</t>
    </r>
    <r>
      <rPr>
        <sz val="10"/>
        <rFont val="Arial CE"/>
        <charset val="238"/>
      </rPr>
      <t>, rozměr</t>
    </r>
    <r>
      <rPr>
        <b/>
        <sz val="10"/>
        <rFont val="Arial CE"/>
        <charset val="238"/>
      </rPr>
      <t xml:space="preserve"> 160x80</t>
    </r>
    <r>
      <rPr>
        <sz val="10"/>
        <rFont val="Arial CE"/>
        <charset val="238"/>
      </rPr>
      <t>, deska bílá + hrana dub, podnož kovová 3 - segmenty, T-konstrukce v barvě stříbrno-šedá/metalic</t>
    </r>
  </si>
  <si>
    <r>
      <t xml:space="preserve">Konferenční stolek rozměr </t>
    </r>
    <r>
      <rPr>
        <b/>
        <sz val="10"/>
        <rFont val="Arial CE"/>
        <charset val="238"/>
      </rPr>
      <t>70x70 cm</t>
    </r>
    <r>
      <rPr>
        <sz val="10"/>
        <rFont val="Arial CE"/>
        <charset val="238"/>
      </rPr>
      <t>, deska bílá + hrana dub, ponož - mořený dub</t>
    </r>
  </si>
  <si>
    <r>
      <rPr>
        <b/>
        <sz val="10"/>
        <rFont val="Arial CE"/>
        <charset val="238"/>
      </rPr>
      <t>Lavička/</t>
    </r>
    <r>
      <rPr>
        <sz val="10"/>
        <rFont val="Arial CE"/>
        <charset val="238"/>
      </rPr>
      <t xml:space="preserve">skříňka s podnoží </t>
    </r>
    <r>
      <rPr>
        <b/>
        <sz val="10"/>
        <rFont val="Arial CE"/>
        <charset val="238"/>
      </rPr>
      <t>policová 1H</t>
    </r>
    <r>
      <rPr>
        <sz val="10"/>
        <rFont val="Arial CE"/>
        <charset val="238"/>
      </rPr>
      <t xml:space="preserve">,                          rozměr </t>
    </r>
    <r>
      <rPr>
        <b/>
        <sz val="10"/>
        <rFont val="Arial CE"/>
        <charset val="238"/>
      </rPr>
      <t>120x40x37 cm</t>
    </r>
    <r>
      <rPr>
        <sz val="10"/>
        <rFont val="Arial CE"/>
        <charset val="238"/>
      </rPr>
      <t xml:space="preserve">, provedené </t>
    </r>
    <r>
      <rPr>
        <b/>
        <sz val="10"/>
        <rFont val="Arial CE"/>
        <charset val="238"/>
      </rPr>
      <t xml:space="preserve">korpusu - dub </t>
    </r>
    <r>
      <rPr>
        <sz val="10"/>
        <rFont val="Arial CE"/>
        <charset val="238"/>
      </rPr>
      <t xml:space="preserve">(amber oak), provedení čílek </t>
    </r>
    <r>
      <rPr>
        <b/>
        <sz val="10"/>
        <rFont val="Arial CE"/>
        <charset val="238"/>
      </rPr>
      <t xml:space="preserve">- bílá, </t>
    </r>
    <r>
      <rPr>
        <sz val="10"/>
        <rFont val="Arial CE"/>
        <charset val="238"/>
      </rPr>
      <t xml:space="preserve">typ soklu - </t>
    </r>
    <r>
      <rPr>
        <b/>
        <sz val="10"/>
        <rFont val="Arial CE"/>
        <charset val="238"/>
      </rPr>
      <t>dřevěné nohy - jasan, výška 15cm,</t>
    </r>
    <r>
      <rPr>
        <sz val="10"/>
        <rFont val="Arial CE"/>
        <charset val="238"/>
      </rPr>
      <t xml:space="preserve"> doplněno o čalouněný podsedák min.síly 3cm</t>
    </r>
  </si>
  <si>
    <r>
      <rPr>
        <b/>
        <sz val="10"/>
        <rFont val="Arial CE"/>
        <charset val="238"/>
      </rPr>
      <t>Skříň policová otevřená 4H</t>
    </r>
    <r>
      <rPr>
        <sz val="10"/>
        <rFont val="Arial CE"/>
        <charset val="238"/>
      </rPr>
      <t xml:space="preserve">,                                          rozměr </t>
    </r>
    <r>
      <rPr>
        <b/>
        <sz val="10"/>
        <rFont val="Arial CE"/>
        <charset val="238"/>
      </rPr>
      <t>80x42x142,5 cm</t>
    </r>
    <r>
      <rPr>
        <sz val="10"/>
        <rFont val="Arial CE"/>
        <charset val="238"/>
      </rPr>
      <t>, provedení korpusu</t>
    </r>
    <r>
      <rPr>
        <b/>
        <sz val="10"/>
        <rFont val="Arial CE"/>
        <charset val="238"/>
      </rPr>
      <t xml:space="preserve"> - dub</t>
    </r>
    <r>
      <rPr>
        <sz val="10"/>
        <rFont val="Arial CE"/>
        <charset val="238"/>
      </rPr>
      <t xml:space="preserve"> (amber oak) ,police bílé,  nástavba- BEZ RETIFIKACE</t>
    </r>
  </si>
  <si>
    <r>
      <t xml:space="preserve">Pracovní stůl </t>
    </r>
    <r>
      <rPr>
        <b/>
        <sz val="10"/>
        <rFont val="Arial CE"/>
        <charset val="238"/>
      </rPr>
      <t>"single"</t>
    </r>
    <r>
      <rPr>
        <sz val="10"/>
        <rFont val="Arial CE"/>
        <charset val="238"/>
      </rPr>
      <t xml:space="preserve">, rozměr pracovní desky </t>
    </r>
    <r>
      <rPr>
        <b/>
        <sz val="10"/>
        <rFont val="Arial CE"/>
        <charset val="238"/>
      </rPr>
      <t>160x70 cm</t>
    </r>
    <r>
      <rPr>
        <sz val="10"/>
        <rFont val="Arial CE"/>
        <charset val="238"/>
      </rPr>
      <t xml:space="preserve">, </t>
    </r>
    <r>
      <rPr>
        <b/>
        <sz val="10"/>
        <rFont val="Arial CE"/>
        <charset val="238"/>
      </rPr>
      <t>výška 74 cm</t>
    </r>
    <r>
      <rPr>
        <sz val="10"/>
        <rFont val="Arial CE"/>
        <charset val="238"/>
      </rPr>
      <t>, deska bílá + hrana dub, podnož metalická šedá</t>
    </r>
  </si>
  <si>
    <r>
      <t xml:space="preserve">Pracovní stůl </t>
    </r>
    <r>
      <rPr>
        <b/>
        <sz val="10"/>
        <rFont val="Arial CE"/>
        <charset val="238"/>
      </rPr>
      <t>"single"</t>
    </r>
    <r>
      <rPr>
        <sz val="10"/>
        <rFont val="Arial CE"/>
        <charset val="238"/>
      </rPr>
      <t xml:space="preserve">, rozměr pracovní desky </t>
    </r>
    <r>
      <rPr>
        <b/>
        <sz val="10"/>
        <rFont val="Arial CE"/>
        <charset val="238"/>
      </rPr>
      <t>160x80 cm</t>
    </r>
    <r>
      <rPr>
        <sz val="10"/>
        <rFont val="Arial CE"/>
        <charset val="238"/>
      </rPr>
      <t>, deska bílá + hrana dub, podnož metalická šedá, kabelový průchod -</t>
    </r>
    <r>
      <rPr>
        <b/>
        <sz val="10"/>
        <rFont val="Arial CE"/>
        <charset val="238"/>
      </rPr>
      <t xml:space="preserve"> obloukový výřez,</t>
    </r>
    <r>
      <rPr>
        <sz val="10"/>
        <rFont val="Arial CE"/>
        <charset val="238"/>
      </rPr>
      <t xml:space="preserve"> kabelové příchytky</t>
    </r>
  </si>
  <si>
    <r>
      <rPr>
        <b/>
        <sz val="10"/>
        <rFont val="Arial CE"/>
        <charset val="238"/>
      </rPr>
      <t>Konferenční stolek,</t>
    </r>
    <r>
      <rPr>
        <sz val="10"/>
        <rFont val="Arial CE"/>
        <charset val="238"/>
      </rPr>
      <t xml:space="preserve"> </t>
    </r>
    <r>
      <rPr>
        <b/>
        <sz val="10"/>
        <rFont val="Arial CE"/>
        <charset val="238"/>
      </rPr>
      <t>konzolový</t>
    </r>
    <r>
      <rPr>
        <sz val="10"/>
        <rFont val="Arial CE"/>
        <charset val="238"/>
      </rPr>
      <t xml:space="preserve"> k sedačce, velikost desky</t>
    </r>
    <r>
      <rPr>
        <b/>
        <sz val="10"/>
        <rFont val="Arial CE"/>
        <charset val="238"/>
      </rPr>
      <t xml:space="preserve"> 50x40 cm </t>
    </r>
    <r>
      <rPr>
        <sz val="10"/>
        <rFont val="Arial CE"/>
        <charset val="238"/>
      </rPr>
      <t>(zaoblené rohy), výška 62cm, deska lamino dub (amber oak), podnož metalická šedá</t>
    </r>
  </si>
  <si>
    <r>
      <rPr>
        <b/>
        <sz val="10"/>
        <rFont val="Arial CE"/>
        <charset val="238"/>
      </rPr>
      <t>Lavička/</t>
    </r>
    <r>
      <rPr>
        <sz val="10"/>
        <rFont val="Arial CE"/>
        <charset val="238"/>
      </rPr>
      <t xml:space="preserve">skříňka s podnoží </t>
    </r>
    <r>
      <rPr>
        <b/>
        <sz val="10"/>
        <rFont val="Arial CE"/>
        <charset val="238"/>
      </rPr>
      <t>policová 1H</t>
    </r>
    <r>
      <rPr>
        <sz val="10"/>
        <rFont val="Arial CE"/>
        <charset val="238"/>
      </rPr>
      <t xml:space="preserve">,                          rozměr </t>
    </r>
    <r>
      <rPr>
        <b/>
        <sz val="10"/>
        <rFont val="Arial CE"/>
        <charset val="238"/>
      </rPr>
      <t>120x40x37 cm</t>
    </r>
    <r>
      <rPr>
        <sz val="10"/>
        <rFont val="Arial CE"/>
        <charset val="238"/>
      </rPr>
      <t xml:space="preserve">, provedené </t>
    </r>
    <r>
      <rPr>
        <b/>
        <sz val="10"/>
        <rFont val="Arial CE"/>
        <charset val="238"/>
      </rPr>
      <t xml:space="preserve">korpusu - dub </t>
    </r>
    <r>
      <rPr>
        <sz val="10"/>
        <rFont val="Arial CE"/>
        <charset val="238"/>
      </rPr>
      <t xml:space="preserve">(amber oak), provedení čílek </t>
    </r>
    <r>
      <rPr>
        <b/>
        <sz val="10"/>
        <rFont val="Arial CE"/>
        <charset val="238"/>
      </rPr>
      <t xml:space="preserve">- bílá, </t>
    </r>
    <r>
      <rPr>
        <sz val="10"/>
        <rFont val="Arial CE"/>
        <charset val="238"/>
      </rPr>
      <t xml:space="preserve">typ soklu - </t>
    </r>
    <r>
      <rPr>
        <b/>
        <sz val="10"/>
        <rFont val="Arial CE"/>
        <charset val="238"/>
      </rPr>
      <t>kovový rám pro š. 1600, výška 15cm</t>
    </r>
    <r>
      <rPr>
        <sz val="10"/>
        <rFont val="Arial CE"/>
        <charset val="238"/>
      </rPr>
      <t xml:space="preserve"> - </t>
    </r>
    <r>
      <rPr>
        <b/>
        <sz val="10"/>
        <rFont val="Arial CE"/>
        <charset val="238"/>
      </rPr>
      <t>metalická šedá</t>
    </r>
    <r>
      <rPr>
        <sz val="10"/>
        <rFont val="Arial CE"/>
        <charset val="238"/>
      </rPr>
      <t>, doplněno o čalouněný podsedák min.síly 3cm</t>
    </r>
  </si>
  <si>
    <r>
      <rPr>
        <b/>
        <sz val="10"/>
        <rFont val="Arial CE"/>
        <charset val="238"/>
      </rPr>
      <t>Pracovní stůl s boční skříňkou</t>
    </r>
    <r>
      <rPr>
        <sz val="10"/>
        <rFont val="Arial CE"/>
        <charset val="238"/>
      </rPr>
      <t xml:space="preserve">, výškově stavitelný s plnými boky v provedení </t>
    </r>
    <r>
      <rPr>
        <b/>
        <sz val="10"/>
        <rFont val="Arial CE"/>
        <charset val="238"/>
      </rPr>
      <t>dýha dub/šedé detaily,</t>
    </r>
    <r>
      <rPr>
        <sz val="10"/>
        <rFont val="Arial CE"/>
        <charset val="238"/>
      </rPr>
      <t xml:space="preserve"> rozměr</t>
    </r>
    <r>
      <rPr>
        <b/>
        <sz val="10"/>
        <rFont val="Arial CE"/>
        <charset val="238"/>
      </rPr>
      <t xml:space="preserve"> celkový 200x180cm</t>
    </r>
    <r>
      <rPr>
        <sz val="10"/>
        <rFont val="Arial CE"/>
        <charset val="238"/>
      </rPr>
      <t xml:space="preserve">, pracovní deska </t>
    </r>
    <r>
      <rPr>
        <b/>
        <sz val="10"/>
        <rFont val="Arial CE"/>
        <charset val="238"/>
      </rPr>
      <t>200x90 cm</t>
    </r>
    <r>
      <rPr>
        <sz val="10"/>
        <rFont val="Arial CE"/>
        <charset val="238"/>
      </rPr>
      <t xml:space="preserve">, podnož výškově stavitelná (70-120cm), kovové prvky v metalické šedé, integrovaná uzavřená skřínka </t>
    </r>
    <r>
      <rPr>
        <b/>
        <sz val="10"/>
        <rFont val="Arial CE"/>
        <charset val="238"/>
      </rPr>
      <t xml:space="preserve">vlevo, </t>
    </r>
    <r>
      <rPr>
        <sz val="10"/>
        <rFont val="Arial CE"/>
        <charset val="238"/>
      </rPr>
      <t>doplněno o lub( viz vizulalizace) v. min.35 cm</t>
    </r>
  </si>
  <si>
    <r>
      <rPr>
        <b/>
        <sz val="10"/>
        <rFont val="Arial CE"/>
        <charset val="238"/>
      </rPr>
      <t>Skříň šatní</t>
    </r>
    <r>
      <rPr>
        <sz val="10"/>
        <rFont val="Arial CE"/>
        <charset val="238"/>
      </rPr>
      <t xml:space="preserve">, rozměr </t>
    </r>
    <r>
      <rPr>
        <b/>
        <sz val="10"/>
        <rFont val="Arial CE"/>
        <charset val="238"/>
      </rPr>
      <t>90x40x194,2 cm</t>
    </r>
    <r>
      <rPr>
        <sz val="10"/>
        <rFont val="Arial CE"/>
        <charset val="238"/>
      </rPr>
      <t xml:space="preserve">, provedení korpusu - dýha </t>
    </r>
    <r>
      <rPr>
        <b/>
        <sz val="10"/>
        <rFont val="Arial CE"/>
        <charset val="238"/>
      </rPr>
      <t>dub,</t>
    </r>
    <r>
      <rPr>
        <sz val="10"/>
        <rFont val="Arial CE"/>
        <charset val="238"/>
      </rPr>
      <t xml:space="preserve"> provedení dvířek - dýha</t>
    </r>
    <r>
      <rPr>
        <b/>
        <sz val="10"/>
        <rFont val="Arial CE"/>
        <charset val="238"/>
      </rPr>
      <t xml:space="preserve"> dub </t>
    </r>
  </si>
  <si>
    <r>
      <rPr>
        <b/>
        <sz val="10"/>
        <rFont val="Arial CE"/>
        <charset val="238"/>
      </rPr>
      <t xml:space="preserve">Skříň policová , </t>
    </r>
    <r>
      <rPr>
        <sz val="10"/>
        <rFont val="Arial CE"/>
        <charset val="238"/>
      </rPr>
      <t xml:space="preserve">rozměr </t>
    </r>
    <r>
      <rPr>
        <b/>
        <sz val="10"/>
        <rFont val="Arial CE"/>
        <charset val="238"/>
      </rPr>
      <t>90x40x194,2 cm</t>
    </r>
    <r>
      <rPr>
        <sz val="10"/>
        <rFont val="Arial CE"/>
        <charset val="238"/>
      </rPr>
      <t>, provedení korpusu -</t>
    </r>
    <r>
      <rPr>
        <b/>
        <sz val="10"/>
        <rFont val="Arial CE"/>
        <charset val="238"/>
      </rPr>
      <t xml:space="preserve"> - </t>
    </r>
    <r>
      <rPr>
        <sz val="10"/>
        <rFont val="Arial CE"/>
        <charset val="238"/>
      </rPr>
      <t xml:space="preserve">dýha </t>
    </r>
    <r>
      <rPr>
        <b/>
        <sz val="10"/>
        <rFont val="Arial CE"/>
        <charset val="238"/>
      </rPr>
      <t>dub,</t>
    </r>
    <r>
      <rPr>
        <sz val="10"/>
        <rFont val="Arial CE"/>
        <charset val="238"/>
      </rPr>
      <t xml:space="preserve"> provedení dvířek - dýha</t>
    </r>
    <r>
      <rPr>
        <b/>
        <sz val="10"/>
        <rFont val="Arial CE"/>
        <charset val="238"/>
      </rPr>
      <t xml:space="preserve"> dub</t>
    </r>
  </si>
  <si>
    <r>
      <rPr>
        <b/>
        <sz val="10"/>
        <rFont val="Arial CE"/>
        <charset val="238"/>
      </rPr>
      <t>Skříň nízká s posuvnými dveřmi,</t>
    </r>
    <r>
      <rPr>
        <sz val="10"/>
        <rFont val="Arial CE"/>
        <charset val="238"/>
      </rPr>
      <t xml:space="preserve"> rozměr </t>
    </r>
    <r>
      <rPr>
        <b/>
        <sz val="10"/>
        <rFont val="Arial CE"/>
        <charset val="238"/>
      </rPr>
      <t>138,2x35x57 cm</t>
    </r>
    <r>
      <rPr>
        <sz val="10"/>
        <rFont val="Arial CE"/>
        <charset val="238"/>
      </rPr>
      <t>,</t>
    </r>
    <r>
      <rPr>
        <b/>
        <sz val="10"/>
        <rFont val="Arial CE"/>
        <charset val="238"/>
      </rPr>
      <t xml:space="preserve"> </t>
    </r>
    <r>
      <rPr>
        <sz val="10"/>
        <rFont val="Arial CE"/>
        <charset val="238"/>
      </rPr>
      <t xml:space="preserve">provedení korpusu - dýha </t>
    </r>
    <r>
      <rPr>
        <b/>
        <sz val="10"/>
        <rFont val="Arial CE"/>
        <charset val="238"/>
      </rPr>
      <t>dub</t>
    </r>
    <r>
      <rPr>
        <sz val="10"/>
        <rFont val="Arial CE"/>
        <charset val="238"/>
      </rPr>
      <t>, provedení dvířek - mléčné plexi, bílé</t>
    </r>
  </si>
  <si>
    <r>
      <rPr>
        <b/>
        <sz val="10"/>
        <rFont val="Arial CE"/>
        <charset val="238"/>
      </rPr>
      <t>Jednací stůl</t>
    </r>
    <r>
      <rPr>
        <sz val="10"/>
        <rFont val="Arial CE"/>
        <charset val="238"/>
      </rPr>
      <t xml:space="preserve"> dýha dub (šedý lak v detailu) , rozměr </t>
    </r>
    <r>
      <rPr>
        <b/>
        <sz val="10"/>
        <rFont val="Arial CE"/>
        <charset val="238"/>
      </rPr>
      <t>190x90cm, výška 74cm</t>
    </r>
    <r>
      <rPr>
        <sz val="10"/>
        <rFont val="Arial CE"/>
        <charset val="238"/>
      </rPr>
      <t xml:space="preserve"> (případně lze zvolit), podnož kovová, povrchová úprava metalická šedá, konzolová asymetrická kce dle výkresu, kotveno do boku</t>
    </r>
  </si>
  <si>
    <r>
      <t xml:space="preserve">Sada </t>
    </r>
    <r>
      <rPr>
        <b/>
        <sz val="10"/>
        <rFont val="Arial CE"/>
        <charset val="238"/>
      </rPr>
      <t xml:space="preserve">3 </t>
    </r>
    <r>
      <rPr>
        <sz val="10"/>
        <rFont val="Arial CE"/>
        <charset val="238"/>
      </rPr>
      <t xml:space="preserve">konferenčních stolků elipsovitého tvaru, velikost </t>
    </r>
    <r>
      <rPr>
        <b/>
        <sz val="10"/>
        <rFont val="Arial CE"/>
        <charset val="238"/>
      </rPr>
      <t>37x46x20cm, 44x55x25cm, 56x71x30cm</t>
    </r>
    <r>
      <rPr>
        <sz val="10"/>
        <rFont val="Arial CE"/>
        <charset val="238"/>
      </rPr>
      <t xml:space="preserve"> deska dub, podnož - matalická šedá (možno i jednotlivé kusy)</t>
    </r>
  </si>
  <si>
    <r>
      <rPr>
        <b/>
        <sz val="10"/>
        <rFont val="Arial CE"/>
        <charset val="238"/>
      </rPr>
      <t>Židle/křesílko konferenční</t>
    </r>
    <r>
      <rPr>
        <sz val="10"/>
        <rFont val="Arial CE"/>
        <charset val="238"/>
      </rPr>
      <t>, dubová ohýbaná překližka, ergonomicky tvarovaná, čalouněný sedák (možno i opěrák) látkou vyšší kategorie "komfort", výška 84 cm, výška sedáku 46 cm, šířka 56 cm</t>
    </r>
  </si>
  <si>
    <r>
      <rPr>
        <b/>
        <sz val="10"/>
        <rFont val="Arial CE"/>
        <charset val="238"/>
      </rPr>
      <t>Věšák</t>
    </r>
    <r>
      <rPr>
        <sz val="10"/>
        <rFont val="Arial CE"/>
        <charset val="238"/>
      </rPr>
      <t xml:space="preserve"> minimalistický, masivní z dubu v přírodní úpravě, betonový základ, rozměr základny </t>
    </r>
    <r>
      <rPr>
        <b/>
        <sz val="10"/>
        <rFont val="Arial CE"/>
        <charset val="238"/>
      </rPr>
      <t>45x45 cm</t>
    </r>
    <r>
      <rPr>
        <sz val="10"/>
        <rFont val="Arial CE"/>
        <charset val="238"/>
      </rPr>
      <t xml:space="preserve">, výška </t>
    </r>
    <r>
      <rPr>
        <b/>
        <sz val="10"/>
        <rFont val="Arial CE"/>
        <charset val="238"/>
      </rPr>
      <t xml:space="preserve">189,6cm </t>
    </r>
    <r>
      <rPr>
        <sz val="10"/>
        <rFont val="Arial CE"/>
        <charset val="238"/>
      </rPr>
      <t>.</t>
    </r>
  </si>
  <si>
    <r>
      <rPr>
        <b/>
        <sz val="10"/>
        <rFont val="Arial CE"/>
        <charset val="238"/>
      </rPr>
      <t>Skříň policová otevřená 4H</t>
    </r>
    <r>
      <rPr>
        <sz val="10"/>
        <rFont val="Arial CE"/>
        <charset val="238"/>
      </rPr>
      <t xml:space="preserve">,                                          rozměr </t>
    </r>
    <r>
      <rPr>
        <b/>
        <sz val="10"/>
        <rFont val="Arial CE"/>
        <charset val="238"/>
      </rPr>
      <t>80x42x142,5 cm</t>
    </r>
    <r>
      <rPr>
        <sz val="10"/>
        <rFont val="Arial CE"/>
        <charset val="238"/>
      </rPr>
      <t xml:space="preserve">, provedení korpusu </t>
    </r>
    <r>
      <rPr>
        <b/>
        <sz val="10"/>
        <rFont val="Arial CE"/>
        <charset val="238"/>
      </rPr>
      <t>- dub</t>
    </r>
    <r>
      <rPr>
        <sz val="10"/>
        <rFont val="Arial CE"/>
        <charset val="238"/>
      </rPr>
      <t xml:space="preserve"> (amber oak) ,police bílé,  nástavba- BEZ RETIFIKACE</t>
    </r>
  </si>
  <si>
    <r>
      <rPr>
        <b/>
        <sz val="10"/>
        <rFont val="Arial CE"/>
        <charset val="238"/>
      </rPr>
      <t>Knihovna</t>
    </r>
    <r>
      <rPr>
        <sz val="10"/>
        <rFont val="Arial CE"/>
        <charset val="238"/>
      </rPr>
      <t xml:space="preserve"> </t>
    </r>
    <r>
      <rPr>
        <b/>
        <sz val="10"/>
        <rFont val="Arial CE"/>
        <charset val="238"/>
      </rPr>
      <t>otevřená 2H</t>
    </r>
    <r>
      <rPr>
        <sz val="10"/>
        <rFont val="Arial CE"/>
        <charset val="238"/>
      </rPr>
      <t>,                                                 rozměr</t>
    </r>
    <r>
      <rPr>
        <b/>
        <sz val="10"/>
        <rFont val="Arial CE"/>
        <charset val="238"/>
      </rPr>
      <t xml:space="preserve"> 120x40x72 cm</t>
    </r>
    <r>
      <rPr>
        <sz val="10"/>
        <rFont val="Arial CE"/>
        <charset val="238"/>
      </rPr>
      <t xml:space="preserve">, provedení korpusu a polic- </t>
    </r>
    <r>
      <rPr>
        <b/>
        <sz val="10"/>
        <rFont val="Arial CE"/>
        <charset val="238"/>
      </rPr>
      <t>dub</t>
    </r>
    <r>
      <rPr>
        <sz val="10"/>
        <rFont val="Arial CE"/>
        <charset val="238"/>
      </rPr>
      <t xml:space="preserve"> (amber oak), RETIFIKACE do výšky stolu- 74cm</t>
    </r>
  </si>
  <si>
    <r>
      <t xml:space="preserve">Knihovna </t>
    </r>
    <r>
      <rPr>
        <b/>
        <sz val="10"/>
        <rFont val="Arial CE"/>
        <charset val="238"/>
      </rPr>
      <t>otevřená  2H</t>
    </r>
    <r>
      <rPr>
        <sz val="10"/>
        <rFont val="Arial CE"/>
        <charset val="238"/>
      </rPr>
      <t xml:space="preserve">,                                                   rozměr </t>
    </r>
    <r>
      <rPr>
        <b/>
        <sz val="10"/>
        <rFont val="Arial CE"/>
        <charset val="238"/>
      </rPr>
      <t>80x40x72 cm</t>
    </r>
    <r>
      <rPr>
        <sz val="10"/>
        <rFont val="Arial CE"/>
        <charset val="238"/>
      </rPr>
      <t xml:space="preserve">, provedení korpusu a polic- dub (amber oak), RETIFIKACE do výšky stolu- 74cm </t>
    </r>
  </si>
  <si>
    <r>
      <t xml:space="preserve">Dvoj-skříň v čele stolu </t>
    </r>
    <r>
      <rPr>
        <b/>
        <sz val="10"/>
        <rFont val="Arial CE"/>
        <charset val="238"/>
      </rPr>
      <t>2H</t>
    </r>
    <r>
      <rPr>
        <sz val="10"/>
        <rFont val="Arial CE"/>
        <charset val="238"/>
      </rPr>
      <t xml:space="preserve">,                                                                rozměr </t>
    </r>
    <r>
      <rPr>
        <b/>
        <sz val="10"/>
        <rFont val="Arial CE"/>
        <charset val="238"/>
      </rPr>
      <t>164x40x72 cm</t>
    </r>
    <r>
      <rPr>
        <sz val="10"/>
        <rFont val="Arial CE"/>
        <charset val="238"/>
      </rPr>
      <t>, provedení korpusu</t>
    </r>
    <r>
      <rPr>
        <b/>
        <sz val="10"/>
        <rFont val="Arial CE"/>
        <charset val="238"/>
      </rPr>
      <t>- dub</t>
    </r>
    <r>
      <rPr>
        <sz val="10"/>
        <rFont val="Arial CE"/>
        <charset val="238"/>
      </rPr>
      <t xml:space="preserve"> (amber oak), provedení dvířek - </t>
    </r>
    <r>
      <rPr>
        <b/>
        <sz val="10"/>
        <rFont val="Arial CE"/>
        <charset val="238"/>
      </rPr>
      <t>bílá</t>
    </r>
    <r>
      <rPr>
        <sz val="10"/>
        <rFont val="Arial CE"/>
        <charset val="238"/>
      </rPr>
      <t xml:space="preserve">,  úchytky zapuštěné/ bez úchytek- zámek, RETIFIKACE do výšky stolu- 74cm </t>
    </r>
  </si>
  <si>
    <r>
      <rPr>
        <b/>
        <sz val="10"/>
        <rFont val="Arial CE"/>
        <charset val="238"/>
      </rPr>
      <t>Pracovní dvoj-stůl</t>
    </r>
    <r>
      <rPr>
        <sz val="10"/>
        <rFont val="Arial CE"/>
        <charset val="238"/>
      </rPr>
      <t xml:space="preserve"> </t>
    </r>
    <r>
      <rPr>
        <b/>
        <sz val="10"/>
        <rFont val="Arial CE"/>
        <charset val="238"/>
      </rPr>
      <t>"double"</t>
    </r>
    <r>
      <rPr>
        <sz val="10"/>
        <rFont val="Arial CE"/>
        <charset val="238"/>
      </rPr>
      <t xml:space="preserve">, 160x164 cm, deska </t>
    </r>
    <r>
      <rPr>
        <b/>
        <sz val="10"/>
        <rFont val="Arial CE"/>
        <charset val="238"/>
      </rPr>
      <t>bílá + hrana dub</t>
    </r>
    <r>
      <rPr>
        <sz val="10"/>
        <rFont val="Arial CE"/>
        <charset val="238"/>
      </rPr>
      <t>, podnož metalická šedá, kabelový průchod, kabelový žlab/ příchytky + kovový svod</t>
    </r>
  </si>
  <si>
    <t xml:space="preserve">Pokud není uveden zámek, prvek není zamykatelný.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</si>
</sst>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Kč&quot;"/>
    <numFmt numFmtId="165" formatCode="#,##0.00\ &quot;Kč&quot;"/>
  </numFmts>
  <fonts count="13" x14ac:knownFonts="1">
    <font>
      <sz val="10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b/>
      <sz val="12"/>
      <name val="Arial CE"/>
      <family val="2"/>
      <charset val="238"/>
    </font>
    <font>
      <sz val="10"/>
      <name val="Arial CE"/>
      <family val="2"/>
      <charset val="238"/>
    </font>
    <font>
      <b/>
      <sz val="10"/>
      <name val="Arial CE"/>
      <family val="2"/>
      <charset val="238"/>
    </font>
    <font>
      <sz val="9"/>
      <name val="Arial CE"/>
      <charset val="238"/>
    </font>
    <font>
      <b/>
      <sz val="18"/>
      <name val="Arial CE"/>
      <family val="2"/>
      <charset val="238"/>
    </font>
    <font>
      <u/>
      <sz val="9"/>
      <name val="Arial CE"/>
      <charset val="238"/>
    </font>
    <font>
      <i/>
      <sz val="11"/>
      <name val="Arial CE"/>
      <charset val="238"/>
    </font>
    <font>
      <b/>
      <sz val="11"/>
      <name val="Arial CE"/>
      <charset val="238"/>
    </font>
    <font>
      <b/>
      <sz val="12"/>
      <name val="Arial CE"/>
      <charset val="238"/>
    </font>
    <font>
      <b/>
      <sz val="18"/>
      <name val="Arial CE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149">
    <xf numFmtId="0" fontId="0" fillId="0" borderId="0" xfId="0"/>
    <xf numFmtId="0" fontId="2" fillId="0" borderId="0" xfId="1"/>
    <xf numFmtId="0" fontId="2" fillId="0" borderId="0" xfId="1" applyAlignment="1">
      <alignment horizontal="center"/>
    </xf>
    <xf numFmtId="0" fontId="2" fillId="0" borderId="0" xfId="1" applyAlignment="1">
      <alignment horizontal="left"/>
    </xf>
    <xf numFmtId="0" fontId="3" fillId="0" borderId="0" xfId="1" applyFont="1" applyAlignment="1">
      <alignment horizontal="left"/>
    </xf>
    <xf numFmtId="0" fontId="4" fillId="0" borderId="0" xfId="1" applyFont="1" applyAlignment="1">
      <alignment horizontal="left"/>
    </xf>
    <xf numFmtId="0" fontId="4" fillId="0" borderId="0" xfId="1" applyFont="1"/>
    <xf numFmtId="0" fontId="4" fillId="0" borderId="0" xfId="1" applyFont="1" applyAlignment="1">
      <alignment horizontal="center"/>
    </xf>
    <xf numFmtId="0" fontId="1" fillId="0" borderId="0" xfId="1" applyFont="1"/>
    <xf numFmtId="0" fontId="0" fillId="0" borderId="0" xfId="1" applyFont="1"/>
    <xf numFmtId="0" fontId="1" fillId="0" borderId="10" xfId="1" applyFont="1" applyBorder="1" applyAlignment="1" applyProtection="1">
      <alignment horizontal="center" vertical="top"/>
      <protection locked="0"/>
    </xf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3" fontId="5" fillId="0" borderId="0" xfId="1" applyNumberFormat="1" applyFont="1" applyAlignment="1">
      <alignment horizontal="right" vertical="top"/>
    </xf>
    <xf numFmtId="0" fontId="4" fillId="0" borderId="0" xfId="1" applyFont="1" applyAlignment="1">
      <alignment horizontal="left" vertical="top"/>
    </xf>
    <xf numFmtId="3" fontId="4" fillId="0" borderId="0" xfId="1" applyNumberFormat="1" applyFont="1"/>
    <xf numFmtId="0" fontId="0" fillId="0" borderId="0" xfId="0" applyAlignment="1">
      <alignment horizontal="right" vertical="top"/>
    </xf>
    <xf numFmtId="4" fontId="5" fillId="0" borderId="0" xfId="1" applyNumberFormat="1" applyFont="1" applyAlignment="1">
      <alignment horizontal="right" vertical="top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vertical="center"/>
    </xf>
    <xf numFmtId="3" fontId="5" fillId="0" borderId="0" xfId="1" applyNumberFormat="1" applyFont="1"/>
    <xf numFmtId="0" fontId="5" fillId="0" borderId="0" xfId="1" applyFont="1" applyAlignment="1">
      <alignment horizontal="center"/>
    </xf>
    <xf numFmtId="0" fontId="0" fillId="0" borderId="0" xfId="1" applyFont="1" applyAlignment="1">
      <alignment horizontal="center"/>
    </xf>
    <xf numFmtId="0" fontId="0" fillId="0" borderId="12" xfId="1" applyFont="1" applyBorder="1" applyAlignment="1" applyProtection="1">
      <alignment horizontal="left" vertical="top" wrapText="1"/>
      <protection locked="0"/>
    </xf>
    <xf numFmtId="0" fontId="0" fillId="0" borderId="2" xfId="1" applyFont="1" applyBorder="1" applyAlignment="1" applyProtection="1">
      <alignment horizontal="left" vertical="top" wrapText="1"/>
      <protection locked="0"/>
    </xf>
    <xf numFmtId="0" fontId="1" fillId="0" borderId="2" xfId="0" applyFont="1" applyBorder="1" applyAlignment="1">
      <alignment horizontal="center" vertical="top"/>
    </xf>
    <xf numFmtId="0" fontId="1" fillId="0" borderId="12" xfId="0" applyFont="1" applyBorder="1" applyAlignment="1">
      <alignment horizontal="center" vertical="top"/>
    </xf>
    <xf numFmtId="0" fontId="0" fillId="0" borderId="10" xfId="1" applyFont="1" applyBorder="1" applyAlignment="1" applyProtection="1">
      <alignment horizontal="left" vertical="top" wrapText="1"/>
      <protection locked="0"/>
    </xf>
    <xf numFmtId="0" fontId="1" fillId="0" borderId="10" xfId="0" applyFont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1" fillId="0" borderId="0" xfId="0" applyFont="1" applyAlignment="1">
      <alignment horizontal="center" vertical="top"/>
    </xf>
    <xf numFmtId="0" fontId="0" fillId="0" borderId="0" xfId="1" applyFont="1" applyAlignment="1" applyProtection="1">
      <alignment horizontal="left" vertical="top" wrapText="1"/>
      <protection locked="0"/>
    </xf>
    <xf numFmtId="164" fontId="1" fillId="0" borderId="0" xfId="1" applyNumberFormat="1" applyFont="1" applyAlignment="1">
      <alignment horizontal="right" vertical="top"/>
    </xf>
    <xf numFmtId="0" fontId="0" fillId="2" borderId="31" xfId="1" applyFont="1" applyFill="1" applyBorder="1" applyAlignment="1" applyProtection="1">
      <alignment horizontal="left" vertical="top" wrapText="1"/>
      <protection locked="0"/>
    </xf>
    <xf numFmtId="164" fontId="1" fillId="2" borderId="23" xfId="1" applyNumberFormat="1" applyFont="1" applyFill="1" applyBorder="1" applyAlignment="1">
      <alignment horizontal="right" vertical="top"/>
    </xf>
    <xf numFmtId="0" fontId="1" fillId="0" borderId="28" xfId="0" applyFont="1" applyBorder="1" applyAlignment="1">
      <alignment horizontal="center" vertical="top"/>
    </xf>
    <xf numFmtId="0" fontId="1" fillId="0" borderId="31" xfId="0" applyFont="1" applyBorder="1" applyAlignment="1">
      <alignment horizontal="center" vertical="top"/>
    </xf>
    <xf numFmtId="164" fontId="1" fillId="0" borderId="0" xfId="1" applyNumberFormat="1" applyFont="1" applyAlignment="1" applyProtection="1">
      <alignment vertical="top"/>
      <protection locked="0"/>
    </xf>
    <xf numFmtId="0" fontId="1" fillId="0" borderId="0" xfId="1" applyFont="1" applyAlignment="1" applyProtection="1">
      <alignment horizontal="center" vertical="top"/>
      <protection locked="0"/>
    </xf>
    <xf numFmtId="0" fontId="5" fillId="0" borderId="5" xfId="1" applyFont="1" applyBorder="1" applyAlignment="1" applyProtection="1">
      <alignment horizontal="center" vertical="center"/>
      <protection locked="0"/>
    </xf>
    <xf numFmtId="0" fontId="5" fillId="0" borderId="6" xfId="1" applyFont="1" applyBorder="1" applyAlignment="1" applyProtection="1">
      <alignment horizontal="center" vertical="center"/>
      <protection locked="0"/>
    </xf>
    <xf numFmtId="0" fontId="5" fillId="0" borderId="33" xfId="1" applyFont="1" applyBorder="1" applyAlignment="1">
      <alignment horizontal="center" vertical="center"/>
    </xf>
    <xf numFmtId="0" fontId="6" fillId="0" borderId="0" xfId="1" applyFont="1" applyAlignment="1">
      <alignment horizontal="left" vertical="top"/>
    </xf>
    <xf numFmtId="164" fontId="8" fillId="0" borderId="0" xfId="1" applyNumberFormat="1" applyFont="1" applyAlignment="1">
      <alignment horizontal="right" vertical="top"/>
    </xf>
    <xf numFmtId="0" fontId="1" fillId="0" borderId="6" xfId="1" applyFont="1" applyBorder="1" applyAlignment="1" applyProtection="1">
      <alignment horizontal="left" vertical="top" wrapText="1"/>
      <protection locked="0"/>
    </xf>
    <xf numFmtId="164" fontId="1" fillId="0" borderId="6" xfId="1" applyNumberFormat="1" applyFont="1" applyBorder="1" applyAlignment="1" applyProtection="1">
      <alignment vertical="top"/>
      <protection locked="0"/>
    </xf>
    <xf numFmtId="164" fontId="1" fillId="0" borderId="33" xfId="1" applyNumberFormat="1" applyFont="1" applyBorder="1" applyAlignment="1">
      <alignment horizontal="right" vertical="top"/>
    </xf>
    <xf numFmtId="0" fontId="1" fillId="0" borderId="6" xfId="0" applyFont="1" applyBorder="1" applyAlignment="1">
      <alignment horizontal="center" vertical="top"/>
    </xf>
    <xf numFmtId="0" fontId="0" fillId="0" borderId="6" xfId="1" applyFont="1" applyBorder="1" applyAlignment="1" applyProtection="1">
      <alignment horizontal="left" vertical="top" wrapText="1"/>
      <protection locked="0"/>
    </xf>
    <xf numFmtId="0" fontId="1" fillId="0" borderId="6" xfId="1" applyFont="1" applyBorder="1" applyAlignment="1" applyProtection="1">
      <alignment horizontal="center" vertical="top"/>
      <protection locked="0"/>
    </xf>
    <xf numFmtId="0" fontId="1" fillId="0" borderId="9" xfId="0" applyFont="1" applyBorder="1" applyAlignment="1">
      <alignment horizontal="center" vertical="top"/>
    </xf>
    <xf numFmtId="0" fontId="1" fillId="0" borderId="38" xfId="0" applyFont="1" applyBorder="1" applyAlignment="1">
      <alignment horizontal="center" vertical="top"/>
    </xf>
    <xf numFmtId="0" fontId="0" fillId="0" borderId="38" xfId="1" applyFont="1" applyBorder="1" applyAlignment="1" applyProtection="1">
      <alignment horizontal="left" vertical="top" wrapText="1"/>
      <protection locked="0"/>
    </xf>
    <xf numFmtId="0" fontId="5" fillId="0" borderId="40" xfId="1" applyFont="1" applyBorder="1" applyAlignment="1" applyProtection="1">
      <alignment horizontal="center" vertical="center"/>
      <protection locked="0"/>
    </xf>
    <xf numFmtId="0" fontId="1" fillId="0" borderId="12" xfId="1" applyFont="1" applyBorder="1" applyAlignment="1" applyProtection="1">
      <alignment horizontal="center" vertical="top"/>
      <protection locked="0"/>
    </xf>
    <xf numFmtId="0" fontId="1" fillId="0" borderId="2" xfId="1" applyFont="1" applyBorder="1" applyAlignment="1" applyProtection="1">
      <alignment horizontal="center" vertical="top"/>
      <protection locked="0"/>
    </xf>
    <xf numFmtId="0" fontId="1" fillId="0" borderId="2" xfId="1" applyFont="1" applyBorder="1" applyAlignment="1" applyProtection="1">
      <alignment horizontal="left" vertical="top" wrapText="1"/>
      <protection locked="0"/>
    </xf>
    <xf numFmtId="0" fontId="0" fillId="3" borderId="12" xfId="1" applyFont="1" applyFill="1" applyBorder="1" applyAlignment="1" applyProtection="1">
      <alignment horizontal="left" vertical="top" wrapText="1"/>
      <protection locked="0"/>
    </xf>
    <xf numFmtId="0" fontId="0" fillId="3" borderId="9" xfId="1" applyFont="1" applyFill="1" applyBorder="1" applyAlignment="1" applyProtection="1">
      <alignment horizontal="left" vertical="top" wrapText="1"/>
      <protection locked="0"/>
    </xf>
    <xf numFmtId="164" fontId="1" fillId="3" borderId="36" xfId="1" applyNumberFormat="1" applyFont="1" applyFill="1" applyBorder="1" applyAlignment="1">
      <alignment horizontal="right" vertical="top"/>
    </xf>
    <xf numFmtId="0" fontId="0" fillId="3" borderId="28" xfId="1" applyFont="1" applyFill="1" applyBorder="1" applyAlignment="1" applyProtection="1">
      <alignment horizontal="left" vertical="top" wrapText="1"/>
      <protection locked="0"/>
    </xf>
    <xf numFmtId="164" fontId="1" fillId="3" borderId="29" xfId="1" applyNumberFormat="1" applyFont="1" applyFill="1" applyBorder="1" applyAlignment="1">
      <alignment horizontal="right" vertical="top"/>
    </xf>
    <xf numFmtId="0" fontId="0" fillId="3" borderId="10" xfId="1" applyFont="1" applyFill="1" applyBorder="1" applyAlignment="1" applyProtection="1">
      <alignment horizontal="left" vertical="top" wrapText="1"/>
      <protection locked="0"/>
    </xf>
    <xf numFmtId="0" fontId="0" fillId="3" borderId="2" xfId="1" applyFont="1" applyFill="1" applyBorder="1" applyAlignment="1" applyProtection="1">
      <alignment horizontal="left" vertical="top" wrapText="1"/>
      <protection locked="0"/>
    </xf>
    <xf numFmtId="0" fontId="0" fillId="0" borderId="37" xfId="0" applyBorder="1" applyAlignment="1">
      <alignment horizontal="center" vertical="top"/>
    </xf>
    <xf numFmtId="0" fontId="0" fillId="0" borderId="38" xfId="0" applyBorder="1"/>
    <xf numFmtId="164" fontId="0" fillId="0" borderId="38" xfId="1" applyNumberFormat="1" applyFont="1" applyBorder="1" applyAlignment="1" applyProtection="1">
      <alignment vertical="top"/>
      <protection locked="0"/>
    </xf>
    <xf numFmtId="0" fontId="1" fillId="0" borderId="38" xfId="1" applyFont="1" applyBorder="1" applyAlignment="1" applyProtection="1">
      <alignment horizontal="center" vertical="top"/>
      <protection locked="0"/>
    </xf>
    <xf numFmtId="164" fontId="0" fillId="0" borderId="39" xfId="1" applyNumberFormat="1" applyFont="1" applyBorder="1" applyAlignment="1">
      <alignment horizontal="right" vertical="top"/>
    </xf>
    <xf numFmtId="0" fontId="0" fillId="0" borderId="15" xfId="0" applyBorder="1" applyAlignment="1">
      <alignment horizontal="center" vertical="top"/>
    </xf>
    <xf numFmtId="0" fontId="0" fillId="0" borderId="12" xfId="0" applyBorder="1"/>
    <xf numFmtId="164" fontId="0" fillId="0" borderId="12" xfId="1" applyNumberFormat="1" applyFont="1" applyBorder="1" applyAlignment="1" applyProtection="1">
      <alignment vertical="top"/>
      <protection locked="0"/>
    </xf>
    <xf numFmtId="164" fontId="0" fillId="0" borderId="16" xfId="1" applyNumberFormat="1" applyFont="1" applyBorder="1" applyAlignment="1">
      <alignment horizontal="right" vertical="top"/>
    </xf>
    <xf numFmtId="0" fontId="0" fillId="0" borderId="27" xfId="0" applyBorder="1" applyAlignment="1">
      <alignment horizontal="center" vertical="top"/>
    </xf>
    <xf numFmtId="0" fontId="9" fillId="0" borderId="28" xfId="1" applyFont="1" applyBorder="1" applyAlignment="1" applyProtection="1">
      <alignment horizontal="center" vertical="center" wrapText="1"/>
      <protection locked="0"/>
    </xf>
    <xf numFmtId="164" fontId="0" fillId="3" borderId="28" xfId="1" applyNumberFormat="1" applyFont="1" applyFill="1" applyBorder="1" applyAlignment="1" applyProtection="1">
      <alignment vertical="top"/>
      <protection locked="0"/>
    </xf>
    <xf numFmtId="0" fontId="1" fillId="3" borderId="28" xfId="1" applyFont="1" applyFill="1" applyBorder="1" applyAlignment="1" applyProtection="1">
      <alignment horizontal="center" vertical="top"/>
      <protection locked="0"/>
    </xf>
    <xf numFmtId="164" fontId="0" fillId="3" borderId="29" xfId="1" applyNumberFormat="1" applyFont="1" applyFill="1" applyBorder="1" applyAlignment="1">
      <alignment horizontal="right" vertical="top"/>
    </xf>
    <xf numFmtId="0" fontId="0" fillId="0" borderId="30" xfId="0" applyBorder="1" applyAlignment="1">
      <alignment horizontal="center" vertical="top"/>
    </xf>
    <xf numFmtId="0" fontId="9" fillId="0" borderId="31" xfId="1" applyFont="1" applyBorder="1" applyAlignment="1" applyProtection="1">
      <alignment horizontal="left" vertical="center" wrapText="1"/>
      <protection locked="0"/>
    </xf>
    <xf numFmtId="164" fontId="1" fillId="2" borderId="31" xfId="1" applyNumberFormat="1" applyFont="1" applyFill="1" applyBorder="1" applyAlignment="1" applyProtection="1">
      <alignment vertical="top"/>
      <protection locked="0"/>
    </xf>
    <xf numFmtId="0" fontId="1" fillId="2" borderId="31" xfId="1" applyFont="1" applyFill="1" applyBorder="1" applyAlignment="1" applyProtection="1">
      <alignment horizontal="center" vertical="top"/>
      <protection locked="0"/>
    </xf>
    <xf numFmtId="0" fontId="9" fillId="0" borderId="12" xfId="1" applyFont="1" applyBorder="1" applyAlignment="1" applyProtection="1">
      <alignment horizontal="center" vertical="center" wrapText="1"/>
      <protection locked="0"/>
    </xf>
    <xf numFmtId="0" fontId="10" fillId="0" borderId="12" xfId="1" applyFont="1" applyBorder="1" applyAlignment="1" applyProtection="1">
      <alignment horizontal="center" vertical="center"/>
      <protection locked="0"/>
    </xf>
    <xf numFmtId="164" fontId="0" fillId="3" borderId="12" xfId="1" applyNumberFormat="1" applyFont="1" applyFill="1" applyBorder="1" applyAlignment="1" applyProtection="1">
      <alignment vertical="top"/>
      <protection locked="0"/>
    </xf>
    <xf numFmtId="0" fontId="1" fillId="3" borderId="12" xfId="1" applyFont="1" applyFill="1" applyBorder="1" applyAlignment="1" applyProtection="1">
      <alignment horizontal="center" vertical="top"/>
      <protection locked="0"/>
    </xf>
    <xf numFmtId="164" fontId="0" fillId="3" borderId="16" xfId="1" applyNumberFormat="1" applyFont="1" applyFill="1" applyBorder="1" applyAlignment="1">
      <alignment horizontal="right" vertical="top"/>
    </xf>
    <xf numFmtId="0" fontId="0" fillId="0" borderId="35" xfId="0" applyBorder="1" applyAlignment="1">
      <alignment horizontal="center" vertical="top"/>
    </xf>
    <xf numFmtId="0" fontId="9" fillId="0" borderId="9" xfId="1" applyFont="1" applyBorder="1" applyAlignment="1" applyProtection="1">
      <alignment horizontal="left" vertical="center" wrapText="1"/>
      <protection locked="0"/>
    </xf>
    <xf numFmtId="164" fontId="1" fillId="3" borderId="9" xfId="1" applyNumberFormat="1" applyFont="1" applyFill="1" applyBorder="1" applyAlignment="1" applyProtection="1">
      <alignment vertical="top"/>
      <protection locked="0"/>
    </xf>
    <xf numFmtId="0" fontId="1" fillId="3" borderId="9" xfId="1" applyFont="1" applyFill="1" applyBorder="1" applyAlignment="1" applyProtection="1">
      <alignment horizontal="center" vertical="top"/>
      <protection locked="0"/>
    </xf>
    <xf numFmtId="0" fontId="0" fillId="0" borderId="7" xfId="0" applyBorder="1" applyAlignment="1">
      <alignment horizontal="center" vertical="top"/>
    </xf>
    <xf numFmtId="0" fontId="0" fillId="0" borderId="2" xfId="0" applyBorder="1"/>
    <xf numFmtId="164" fontId="0" fillId="0" borderId="2" xfId="1" applyNumberFormat="1" applyFont="1" applyBorder="1" applyAlignment="1" applyProtection="1">
      <alignment vertical="top"/>
      <protection locked="0"/>
    </xf>
    <xf numFmtId="164" fontId="0" fillId="0" borderId="3" xfId="1" applyNumberFormat="1" applyFont="1" applyBorder="1" applyAlignment="1">
      <alignment horizontal="right" vertical="top"/>
    </xf>
    <xf numFmtId="0" fontId="0" fillId="0" borderId="14" xfId="0" applyBorder="1" applyAlignment="1">
      <alignment horizontal="center" vertical="top"/>
    </xf>
    <xf numFmtId="0" fontId="0" fillId="0" borderId="10" xfId="0" applyBorder="1"/>
    <xf numFmtId="164" fontId="0" fillId="0" borderId="10" xfId="1" applyNumberFormat="1" applyFont="1" applyBorder="1" applyAlignment="1" applyProtection="1">
      <alignment vertical="top"/>
      <protection locked="0"/>
    </xf>
    <xf numFmtId="164" fontId="0" fillId="0" borderId="1" xfId="1" applyNumberFormat="1" applyFont="1" applyBorder="1" applyAlignment="1">
      <alignment horizontal="right" vertical="top"/>
    </xf>
    <xf numFmtId="0" fontId="1" fillId="0" borderId="8" xfId="1" applyFont="1" applyBorder="1" applyAlignment="1" applyProtection="1">
      <alignment horizontal="center" vertical="center"/>
      <protection locked="0"/>
    </xf>
    <xf numFmtId="0" fontId="1" fillId="0" borderId="17" xfId="1" applyFont="1" applyBorder="1" applyAlignment="1" applyProtection="1">
      <alignment horizontal="center" vertical="center"/>
      <protection locked="0"/>
    </xf>
    <xf numFmtId="0" fontId="1" fillId="0" borderId="4" xfId="1" applyFont="1" applyBorder="1" applyAlignment="1" applyProtection="1">
      <alignment horizontal="center" vertical="center"/>
      <protection locked="0"/>
    </xf>
    <xf numFmtId="0" fontId="1" fillId="0" borderId="26" xfId="1" applyFont="1" applyBorder="1" applyAlignment="1" applyProtection="1">
      <alignment horizontal="center" vertical="center"/>
      <protection locked="0"/>
    </xf>
    <xf numFmtId="0" fontId="1" fillId="0" borderId="41" xfId="1" applyFont="1" applyBorder="1" applyAlignment="1">
      <alignment horizontal="center" vertical="center"/>
    </xf>
    <xf numFmtId="0" fontId="0" fillId="0" borderId="7" xfId="1" applyFont="1" applyBorder="1" applyAlignment="1">
      <alignment horizontal="center" vertical="top"/>
    </xf>
    <xf numFmtId="0" fontId="0" fillId="0" borderId="5" xfId="1" applyFont="1" applyBorder="1" applyAlignment="1">
      <alignment horizontal="center" vertical="top"/>
    </xf>
    <xf numFmtId="0" fontId="0" fillId="0" borderId="6" xfId="0" applyBorder="1"/>
    <xf numFmtId="0" fontId="1" fillId="0" borderId="5" xfId="1" applyFont="1" applyBorder="1" applyAlignment="1" applyProtection="1">
      <alignment horizontal="center" vertical="center"/>
      <protection locked="0"/>
    </xf>
    <xf numFmtId="0" fontId="1" fillId="0" borderId="40" xfId="1" applyFont="1" applyBorder="1" applyAlignment="1" applyProtection="1">
      <alignment horizontal="center" vertical="center"/>
      <protection locked="0"/>
    </xf>
    <xf numFmtId="0" fontId="1" fillId="0" borderId="6" xfId="1" applyFont="1" applyBorder="1" applyAlignment="1" applyProtection="1">
      <alignment horizontal="center" vertical="center"/>
      <protection locked="0"/>
    </xf>
    <xf numFmtId="0" fontId="1" fillId="0" borderId="33" xfId="1" applyFont="1" applyBorder="1" applyAlignment="1">
      <alignment horizontal="center" vertical="center"/>
    </xf>
    <xf numFmtId="164" fontId="0" fillId="3" borderId="10" xfId="1" applyNumberFormat="1" applyFont="1" applyFill="1" applyBorder="1" applyAlignment="1" applyProtection="1">
      <alignment vertical="top"/>
      <protection locked="0"/>
    </xf>
    <xf numFmtId="0" fontId="1" fillId="3" borderId="10" xfId="1" applyFont="1" applyFill="1" applyBorder="1" applyAlignment="1" applyProtection="1">
      <alignment horizontal="center" vertical="top"/>
      <protection locked="0"/>
    </xf>
    <xf numFmtId="164" fontId="0" fillId="3" borderId="1" xfId="1" applyNumberFormat="1" applyFont="1" applyFill="1" applyBorder="1" applyAlignment="1">
      <alignment horizontal="right" vertical="top"/>
    </xf>
    <xf numFmtId="0" fontId="0" fillId="0" borderId="5" xfId="0" applyBorder="1" applyAlignment="1">
      <alignment horizontal="center" vertical="top"/>
    </xf>
    <xf numFmtId="164" fontId="0" fillId="0" borderId="6" xfId="1" applyNumberFormat="1" applyFont="1" applyBorder="1" applyAlignment="1" applyProtection="1">
      <alignment vertical="top"/>
      <protection locked="0"/>
    </xf>
    <xf numFmtId="164" fontId="0" fillId="0" borderId="33" xfId="1" applyNumberFormat="1" applyFont="1" applyBorder="1" applyAlignment="1">
      <alignment horizontal="right" vertical="top"/>
    </xf>
    <xf numFmtId="0" fontId="1" fillId="0" borderId="11" xfId="1" applyFont="1" applyBorder="1" applyAlignment="1">
      <alignment horizontal="center" vertical="center"/>
    </xf>
    <xf numFmtId="0" fontId="10" fillId="0" borderId="10" xfId="1" applyFont="1" applyBorder="1" applyAlignment="1" applyProtection="1">
      <alignment horizontal="center" vertical="center"/>
      <protection locked="0"/>
    </xf>
    <xf numFmtId="164" fontId="0" fillId="3" borderId="2" xfId="1" applyNumberFormat="1" applyFont="1" applyFill="1" applyBorder="1" applyAlignment="1" applyProtection="1">
      <alignment vertical="top"/>
      <protection locked="0"/>
    </xf>
    <xf numFmtId="0" fontId="1" fillId="3" borderId="2" xfId="1" applyFont="1" applyFill="1" applyBorder="1" applyAlignment="1" applyProtection="1">
      <alignment horizontal="center" vertical="top"/>
      <protection locked="0"/>
    </xf>
    <xf numFmtId="164" fontId="0" fillId="3" borderId="3" xfId="1" applyNumberFormat="1" applyFont="1" applyFill="1" applyBorder="1" applyAlignment="1">
      <alignment horizontal="right" vertical="top"/>
    </xf>
    <xf numFmtId="0" fontId="3" fillId="0" borderId="18" xfId="1" applyFont="1" applyBorder="1" applyAlignment="1">
      <alignment horizontal="right" vertical="center"/>
    </xf>
    <xf numFmtId="0" fontId="3" fillId="0" borderId="19" xfId="1" applyFont="1" applyBorder="1" applyAlignment="1">
      <alignment horizontal="right" vertical="center"/>
    </xf>
    <xf numFmtId="0" fontId="3" fillId="0" borderId="25" xfId="1" applyFont="1" applyBorder="1" applyAlignment="1">
      <alignment horizontal="right" vertical="center"/>
    </xf>
    <xf numFmtId="165" fontId="3" fillId="0" borderId="18" xfId="1" applyNumberFormat="1" applyFont="1" applyBorder="1" applyAlignment="1">
      <alignment horizontal="right" vertical="center"/>
    </xf>
    <xf numFmtId="165" fontId="3" fillId="0" borderId="19" xfId="1" applyNumberFormat="1" applyFont="1" applyBorder="1" applyAlignment="1">
      <alignment horizontal="right" vertical="center"/>
    </xf>
    <xf numFmtId="165" fontId="3" fillId="0" borderId="25" xfId="1" applyNumberFormat="1" applyFont="1" applyBorder="1" applyAlignment="1">
      <alignment horizontal="right" vertical="center"/>
    </xf>
    <xf numFmtId="3" fontId="5" fillId="0" borderId="22" xfId="1" applyNumberFormat="1" applyFont="1" applyBorder="1" applyAlignment="1">
      <alignment horizontal="right" vertical="top"/>
    </xf>
    <xf numFmtId="3" fontId="5" fillId="0" borderId="23" xfId="1" applyNumberFormat="1" applyFont="1" applyBorder="1" applyAlignment="1">
      <alignment horizontal="right" vertical="top"/>
    </xf>
    <xf numFmtId="4" fontId="5" fillId="0" borderId="30" xfId="1" applyNumberFormat="1" applyFont="1" applyBorder="1" applyAlignment="1">
      <alignment horizontal="right" vertical="top"/>
    </xf>
    <xf numFmtId="4" fontId="5" fillId="0" borderId="34" xfId="1" applyNumberFormat="1" applyFont="1" applyBorder="1" applyAlignment="1">
      <alignment horizontal="right" vertical="top"/>
    </xf>
    <xf numFmtId="3" fontId="5" fillId="0" borderId="13" xfId="1" applyNumberFormat="1" applyFont="1" applyBorder="1" applyAlignment="1">
      <alignment horizontal="right" vertical="top"/>
    </xf>
    <xf numFmtId="3" fontId="5" fillId="0" borderId="24" xfId="1" applyNumberFormat="1" applyFont="1" applyBorder="1" applyAlignment="1">
      <alignment horizontal="right" vertical="top"/>
    </xf>
    <xf numFmtId="4" fontId="5" fillId="0" borderId="45" xfId="1" applyNumberFormat="1" applyFont="1" applyBorder="1" applyAlignment="1">
      <alignment horizontal="right" vertical="top"/>
    </xf>
    <xf numFmtId="4" fontId="5" fillId="0" borderId="46" xfId="1" applyNumberFormat="1" applyFont="1" applyBorder="1" applyAlignment="1">
      <alignment horizontal="right" vertical="top"/>
    </xf>
    <xf numFmtId="0" fontId="1" fillId="0" borderId="18" xfId="1" applyFont="1" applyBorder="1" applyAlignment="1">
      <alignment horizontal="right" vertical="center"/>
    </xf>
    <xf numFmtId="0" fontId="1" fillId="0" borderId="40" xfId="1" applyFont="1" applyBorder="1" applyAlignment="1">
      <alignment horizontal="right" vertical="center"/>
    </xf>
    <xf numFmtId="4" fontId="5" fillId="0" borderId="44" xfId="1" applyNumberFormat="1" applyFont="1" applyBorder="1" applyAlignment="1">
      <alignment horizontal="right" vertical="top"/>
    </xf>
    <xf numFmtId="4" fontId="5" fillId="0" borderId="25" xfId="1" applyNumberFormat="1" applyFont="1" applyBorder="1" applyAlignment="1">
      <alignment horizontal="right" vertical="top"/>
    </xf>
    <xf numFmtId="3" fontId="5" fillId="0" borderId="20" xfId="1" applyNumberFormat="1" applyFont="1" applyBorder="1" applyAlignment="1">
      <alignment horizontal="right" vertical="top"/>
    </xf>
    <xf numFmtId="3" fontId="5" fillId="0" borderId="21" xfId="1" applyNumberFormat="1" applyFont="1" applyBorder="1" applyAlignment="1">
      <alignment horizontal="right" vertical="top"/>
    </xf>
    <xf numFmtId="4" fontId="5" fillId="0" borderId="42" xfId="1" applyNumberFormat="1" applyFont="1" applyBorder="1" applyAlignment="1">
      <alignment horizontal="right" vertical="top"/>
    </xf>
    <xf numFmtId="4" fontId="5" fillId="0" borderId="43" xfId="1" applyNumberFormat="1" applyFont="1" applyBorder="1" applyAlignment="1">
      <alignment horizontal="right" vertical="top"/>
    </xf>
    <xf numFmtId="0" fontId="7" fillId="0" borderId="0" xfId="1" applyFont="1" applyAlignment="1">
      <alignment horizontal="left" vertical="center"/>
    </xf>
    <xf numFmtId="0" fontId="3" fillId="0" borderId="32" xfId="1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2" fillId="0" borderId="0" xfId="1" applyFont="1" applyAlignment="1">
      <alignment horizontal="left" vertical="center"/>
    </xf>
  </cellXfs>
  <cellStyles count="2">
    <cellStyle name="Normální" xfId="0" builtinId="0"/>
    <cellStyle name="normální_2.14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7.png"/><Relationship Id="rId26" Type="http://schemas.openxmlformats.org/officeDocument/2006/relationships/image" Target="../media/image23.jpeg"/><Relationship Id="rId3" Type="http://schemas.openxmlformats.org/officeDocument/2006/relationships/image" Target="../media/image3.jpeg"/><Relationship Id="rId21" Type="http://schemas.openxmlformats.org/officeDocument/2006/relationships/image" Target="../media/image19.png"/><Relationship Id="rId34" Type="http://schemas.openxmlformats.org/officeDocument/2006/relationships/image" Target="../media/image3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microsoft.com/office/2007/relationships/hdphoto" Target="../media/hdphoto1.wdp"/><Relationship Id="rId25" Type="http://schemas.openxmlformats.org/officeDocument/2006/relationships/image" Target="../media/image22.jpeg"/><Relationship Id="rId33" Type="http://schemas.openxmlformats.org/officeDocument/2006/relationships/image" Target="../media/image30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18.jpeg"/><Relationship Id="rId29" Type="http://schemas.openxmlformats.org/officeDocument/2006/relationships/image" Target="../media/image2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1.jpeg"/><Relationship Id="rId32" Type="http://schemas.openxmlformats.org/officeDocument/2006/relationships/image" Target="../media/image29.jpeg"/><Relationship Id="rId37" Type="http://schemas.openxmlformats.org/officeDocument/2006/relationships/image" Target="../media/image3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0.jpeg"/><Relationship Id="rId28" Type="http://schemas.openxmlformats.org/officeDocument/2006/relationships/image" Target="../media/image25.jpeg"/><Relationship Id="rId36" Type="http://schemas.openxmlformats.org/officeDocument/2006/relationships/image" Target="../media/image33.png"/><Relationship Id="rId10" Type="http://schemas.openxmlformats.org/officeDocument/2006/relationships/image" Target="../media/image10.jpeg"/><Relationship Id="rId19" Type="http://schemas.microsoft.com/office/2007/relationships/hdphoto" Target="../media/hdphoto2.wdp"/><Relationship Id="rId31" Type="http://schemas.openxmlformats.org/officeDocument/2006/relationships/image" Target="../media/image2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microsoft.com/office/2007/relationships/hdphoto" Target="../media/hdphoto3.wdp"/><Relationship Id="rId27" Type="http://schemas.openxmlformats.org/officeDocument/2006/relationships/image" Target="../media/image24.jpeg"/><Relationship Id="rId30" Type="http://schemas.openxmlformats.org/officeDocument/2006/relationships/image" Target="../media/image27.jpeg"/><Relationship Id="rId35" Type="http://schemas.openxmlformats.org/officeDocument/2006/relationships/image" Target="../media/image3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403120</xdr:colOff>
      <xdr:row>3</xdr:row>
      <xdr:rowOff>75111</xdr:rowOff>
    </xdr:from>
    <xdr:to>
      <xdr:col>2</xdr:col>
      <xdr:colOff>1049035</xdr:colOff>
      <xdr:row>3</xdr:row>
      <xdr:rowOff>1134840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4695043-56B3-4D8F-B063-76A0EA154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73680" y="3267891"/>
          <a:ext cx="645915" cy="1059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344833</xdr:colOff>
      <xdr:row>5</xdr:row>
      <xdr:rowOff>141194</xdr:rowOff>
    </xdr:from>
    <xdr:to>
      <xdr:col>2</xdr:col>
      <xdr:colOff>1257301</xdr:colOff>
      <xdr:row>5</xdr:row>
      <xdr:rowOff>891540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BFCEFE7-73CB-4662-BF07-22CE3407F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15393" y="5719034"/>
          <a:ext cx="912468" cy="750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436516</xdr:colOff>
      <xdr:row>7</xdr:row>
      <xdr:rowOff>89264</xdr:rowOff>
    </xdr:from>
    <xdr:to>
      <xdr:col>2</xdr:col>
      <xdr:colOff>1057002</xdr:colOff>
      <xdr:row>7</xdr:row>
      <xdr:rowOff>1085802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5C8715DF-AD71-4656-9730-DAACE0657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076" y="7861664"/>
          <a:ext cx="620486" cy="996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274321</xdr:colOff>
      <xdr:row>8</xdr:row>
      <xdr:rowOff>144138</xdr:rowOff>
    </xdr:from>
    <xdr:to>
      <xdr:col>2</xdr:col>
      <xdr:colOff>1243149</xdr:colOff>
      <xdr:row>8</xdr:row>
      <xdr:rowOff>988792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0E191CF-6437-48DC-9003-3EDCB389F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44881" y="9082398"/>
          <a:ext cx="968828" cy="844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397329</xdr:colOff>
      <xdr:row>9</xdr:row>
      <xdr:rowOff>58785</xdr:rowOff>
    </xdr:from>
    <xdr:to>
      <xdr:col>2</xdr:col>
      <xdr:colOff>1186543</xdr:colOff>
      <xdr:row>9</xdr:row>
      <xdr:rowOff>1162215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BFF5BB-201A-451F-BE44-92928B05B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889" y="10170525"/>
          <a:ext cx="789214" cy="1103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171996</xdr:colOff>
      <xdr:row>13</xdr:row>
      <xdr:rowOff>193765</xdr:rowOff>
    </xdr:from>
    <xdr:to>
      <xdr:col>2</xdr:col>
      <xdr:colOff>1380310</xdr:colOff>
      <xdr:row>13</xdr:row>
      <xdr:rowOff>1026523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16194D2-88C1-4839-A0DB-2B1ADC4857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18" b="8047"/>
        <a:stretch/>
      </xdr:blipFill>
      <xdr:spPr bwMode="auto">
        <a:xfrm>
          <a:off x="842556" y="16058605"/>
          <a:ext cx="1208314" cy="832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198120</xdr:colOff>
      <xdr:row>14</xdr:row>
      <xdr:rowOff>192677</xdr:rowOff>
    </xdr:from>
    <xdr:to>
      <xdr:col>2</xdr:col>
      <xdr:colOff>1406434</xdr:colOff>
      <xdr:row>14</xdr:row>
      <xdr:rowOff>1025435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7704C7F-F3D2-49FE-9BF0-CBDD995AFF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18" b="8047"/>
        <a:stretch/>
      </xdr:blipFill>
      <xdr:spPr bwMode="auto">
        <a:xfrm>
          <a:off x="868680" y="17185277"/>
          <a:ext cx="1208314" cy="832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116399</xdr:colOff>
      <xdr:row>66</xdr:row>
      <xdr:rowOff>129540</xdr:rowOff>
    </xdr:from>
    <xdr:ext cx="1199552" cy="800100"/>
    <xdr:pic>
      <xdr:nvPicPr>
        <xdr:cNvPr id="11" name="Obrázek 10">
          <a:extLst>
            <a:ext uri="{FF2B5EF4-FFF2-40B4-BE49-F238E27FC236}">
              <a16:creationId xmlns:a16="http://schemas.microsoft.com/office/drawing/2014/main" id="{37A8A07E-52BD-427D-8735-D65FF20E6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6959" y="64579500"/>
          <a:ext cx="11995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140736</xdr:colOff>
      <xdr:row>64</xdr:row>
      <xdr:rowOff>115093</xdr:rowOff>
    </xdr:from>
    <xdr:to>
      <xdr:col>2</xdr:col>
      <xdr:colOff>1143000</xdr:colOff>
      <xdr:row>64</xdr:row>
      <xdr:rowOff>867652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472A4D14-0D25-40EB-B98B-042CB1920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11296" y="62576233"/>
          <a:ext cx="1002264" cy="752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224117</xdr:colOff>
      <xdr:row>24</xdr:row>
      <xdr:rowOff>62752</xdr:rowOff>
    </xdr:from>
    <xdr:to>
      <xdr:col>2</xdr:col>
      <xdr:colOff>1452283</xdr:colOff>
      <xdr:row>24</xdr:row>
      <xdr:rowOff>1044775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5F350435-1ECC-4886-A612-3BA653C5C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42" t="11687" r="12319"/>
        <a:stretch/>
      </xdr:blipFill>
      <xdr:spPr bwMode="auto">
        <a:xfrm>
          <a:off x="894677" y="23578072"/>
          <a:ext cx="1228166" cy="982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392975</xdr:colOff>
      <xdr:row>4</xdr:row>
      <xdr:rowOff>86423</xdr:rowOff>
    </xdr:from>
    <xdr:ext cx="742405" cy="1017937"/>
    <xdr:pic>
      <xdr:nvPicPr>
        <xdr:cNvPr id="14" name="Obrázek 13">
          <a:extLst>
            <a:ext uri="{FF2B5EF4-FFF2-40B4-BE49-F238E27FC236}">
              <a16:creationId xmlns:a16="http://schemas.microsoft.com/office/drawing/2014/main" id="{B2120343-2FCE-4524-B24E-A218FADC2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535" y="4483163"/>
          <a:ext cx="742405" cy="1017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399430</xdr:colOff>
      <xdr:row>6</xdr:row>
      <xdr:rowOff>144780</xdr:rowOff>
    </xdr:from>
    <xdr:ext cx="804622" cy="807325"/>
    <xdr:pic>
      <xdr:nvPicPr>
        <xdr:cNvPr id="15" name="Obrázek 14">
          <a:extLst>
            <a:ext uri="{FF2B5EF4-FFF2-40B4-BE49-F238E27FC236}">
              <a16:creationId xmlns:a16="http://schemas.microsoft.com/office/drawing/2014/main" id="{846A9151-25C3-48DA-B43E-A5CC882E5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990" y="6819900"/>
          <a:ext cx="804622" cy="80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185531</xdr:colOff>
      <xdr:row>17</xdr:row>
      <xdr:rowOff>53008</xdr:rowOff>
    </xdr:from>
    <xdr:ext cx="1265583" cy="911220"/>
    <xdr:pic>
      <xdr:nvPicPr>
        <xdr:cNvPr id="16" name="Obrázek 15">
          <a:extLst>
            <a:ext uri="{FF2B5EF4-FFF2-40B4-BE49-F238E27FC236}">
              <a16:creationId xmlns:a16="http://schemas.microsoft.com/office/drawing/2014/main" id="{A6E7CA3F-4C7F-492B-80E0-9483C0E4E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6091" y="20703208"/>
          <a:ext cx="1265583" cy="91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198783</xdr:colOff>
      <xdr:row>18</xdr:row>
      <xdr:rowOff>33129</xdr:rowOff>
    </xdr:from>
    <xdr:ext cx="1265583" cy="911220"/>
    <xdr:pic>
      <xdr:nvPicPr>
        <xdr:cNvPr id="17" name="Obrázek 16">
          <a:extLst>
            <a:ext uri="{FF2B5EF4-FFF2-40B4-BE49-F238E27FC236}">
              <a16:creationId xmlns:a16="http://schemas.microsoft.com/office/drawing/2014/main" id="{9A5B6838-DB79-40B0-B9ED-E26A002B5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69343" y="21772989"/>
          <a:ext cx="1265583" cy="91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91440</xdr:colOff>
      <xdr:row>61</xdr:row>
      <xdr:rowOff>190500</xdr:rowOff>
    </xdr:from>
    <xdr:ext cx="1447800" cy="749249"/>
    <xdr:pic>
      <xdr:nvPicPr>
        <xdr:cNvPr id="18" name="Obrázek 17">
          <a:extLst>
            <a:ext uri="{FF2B5EF4-FFF2-40B4-BE49-F238E27FC236}">
              <a16:creationId xmlns:a16="http://schemas.microsoft.com/office/drawing/2014/main" id="{DEC87FE1-DD4A-4652-9C32-9F8AFF4A4F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t="29466" r="4628" b="23661"/>
        <a:stretch/>
      </xdr:blipFill>
      <xdr:spPr bwMode="auto">
        <a:xfrm>
          <a:off x="762000" y="58910220"/>
          <a:ext cx="1447800" cy="749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26749</xdr:colOff>
      <xdr:row>62</xdr:row>
      <xdr:rowOff>92374</xdr:rowOff>
    </xdr:from>
    <xdr:ext cx="903525" cy="1081106"/>
    <xdr:pic>
      <xdr:nvPicPr>
        <xdr:cNvPr id="19" name="Obrázek 18">
          <a:extLst>
            <a:ext uri="{FF2B5EF4-FFF2-40B4-BE49-F238E27FC236}">
              <a16:creationId xmlns:a16="http://schemas.microsoft.com/office/drawing/2014/main" id="{A2E2F7C3-5A48-412A-A2FA-389CA3433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309" y="60145594"/>
          <a:ext cx="903525" cy="1081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39655</xdr:colOff>
      <xdr:row>63</xdr:row>
      <xdr:rowOff>30480</xdr:rowOff>
    </xdr:from>
    <xdr:ext cx="882365" cy="1120140"/>
    <xdr:pic>
      <xdr:nvPicPr>
        <xdr:cNvPr id="20" name="Obrázek 19">
          <a:extLst>
            <a:ext uri="{FF2B5EF4-FFF2-40B4-BE49-F238E27FC236}">
              <a16:creationId xmlns:a16="http://schemas.microsoft.com/office/drawing/2014/main" id="{1CCD97ED-811A-4CB2-ADFB-D5EAEAEC5E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79" r="20189"/>
        <a:stretch/>
      </xdr:blipFill>
      <xdr:spPr bwMode="auto">
        <a:xfrm>
          <a:off x="710215" y="61302900"/>
          <a:ext cx="882365" cy="1120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38100</xdr:colOff>
      <xdr:row>63</xdr:row>
      <xdr:rowOff>45720</xdr:rowOff>
    </xdr:from>
    <xdr:ext cx="883920" cy="1104900"/>
    <xdr:pic>
      <xdr:nvPicPr>
        <xdr:cNvPr id="21" name="Obrázek 20">
          <a:extLst>
            <a:ext uri="{FF2B5EF4-FFF2-40B4-BE49-F238E27FC236}">
              <a16:creationId xmlns:a16="http://schemas.microsoft.com/office/drawing/2014/main" id="{0D451C84-3181-4020-99D2-2EE56E57A2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73" r="14676"/>
        <a:stretch/>
      </xdr:blipFill>
      <xdr:spPr bwMode="auto">
        <a:xfrm>
          <a:off x="708660" y="61318140"/>
          <a:ext cx="88392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374574</xdr:colOff>
      <xdr:row>10</xdr:row>
      <xdr:rowOff>0</xdr:rowOff>
    </xdr:from>
    <xdr:to>
      <xdr:col>2</xdr:col>
      <xdr:colOff>1066800</xdr:colOff>
      <xdr:row>10</xdr:row>
      <xdr:rowOff>1282718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3022134B-3680-45F4-9EA7-82EE237EF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45134" y="11542125"/>
          <a:ext cx="692226" cy="1282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412673</xdr:colOff>
      <xdr:row>12</xdr:row>
      <xdr:rowOff>165748</xdr:rowOff>
    </xdr:from>
    <xdr:to>
      <xdr:col>2</xdr:col>
      <xdr:colOff>1173912</xdr:colOff>
      <xdr:row>12</xdr:row>
      <xdr:rowOff>1257300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C58AE7D-6E47-454C-83C5-DCBBC9DDB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83233" y="14727568"/>
          <a:ext cx="761239" cy="1091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849632</xdr:colOff>
      <xdr:row>62</xdr:row>
      <xdr:rowOff>93757</xdr:rowOff>
    </xdr:from>
    <xdr:ext cx="552448" cy="1079723"/>
    <xdr:pic>
      <xdr:nvPicPr>
        <xdr:cNvPr id="24" name="Obrázek 23">
          <a:extLst>
            <a:ext uri="{FF2B5EF4-FFF2-40B4-BE49-F238E27FC236}">
              <a16:creationId xmlns:a16="http://schemas.microsoft.com/office/drawing/2014/main" id="{B562BCC8-756B-4F6A-8B8C-BF2B6FB15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20192" y="60146977"/>
          <a:ext cx="552448" cy="107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118257</xdr:colOff>
      <xdr:row>65</xdr:row>
      <xdr:rowOff>45720</xdr:rowOff>
    </xdr:from>
    <xdr:ext cx="1350317" cy="922020"/>
    <xdr:pic>
      <xdr:nvPicPr>
        <xdr:cNvPr id="25" name="Obrázek 24">
          <a:extLst>
            <a:ext uri="{FF2B5EF4-FFF2-40B4-BE49-F238E27FC236}">
              <a16:creationId xmlns:a16="http://schemas.microsoft.com/office/drawing/2014/main" id="{132B9D5F-8B60-4719-B088-A48A584DDB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515" t="3306" r="-4515" b="-3306"/>
        <a:stretch/>
      </xdr:blipFill>
      <xdr:spPr bwMode="auto">
        <a:xfrm>
          <a:off x="788817" y="63482220"/>
          <a:ext cx="1350317" cy="922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998220</xdr:colOff>
      <xdr:row>10</xdr:row>
      <xdr:rowOff>655320</xdr:rowOff>
    </xdr:from>
    <xdr:ext cx="552258" cy="670560"/>
    <xdr:pic>
      <xdr:nvPicPr>
        <xdr:cNvPr id="27" name="Obrázek 26">
          <a:extLst>
            <a:ext uri="{FF2B5EF4-FFF2-40B4-BE49-F238E27FC236}">
              <a16:creationId xmlns:a16="http://schemas.microsoft.com/office/drawing/2014/main" id="{C55C3942-360F-428B-91F0-BD7A94672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60" t="29033" r="5360"/>
        <a:stretch/>
      </xdr:blipFill>
      <xdr:spPr bwMode="auto">
        <a:xfrm>
          <a:off x="1668780" y="13693140"/>
          <a:ext cx="552258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998220</xdr:colOff>
      <xdr:row>7</xdr:row>
      <xdr:rowOff>411480</xdr:rowOff>
    </xdr:from>
    <xdr:ext cx="552258" cy="670560"/>
    <xdr:pic>
      <xdr:nvPicPr>
        <xdr:cNvPr id="28" name="Obrázek 27">
          <a:extLst>
            <a:ext uri="{FF2B5EF4-FFF2-40B4-BE49-F238E27FC236}">
              <a16:creationId xmlns:a16="http://schemas.microsoft.com/office/drawing/2014/main" id="{4F721B98-3321-4FF6-9B3B-A721653E29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60" t="29033" r="5360"/>
        <a:stretch/>
      </xdr:blipFill>
      <xdr:spPr bwMode="auto">
        <a:xfrm>
          <a:off x="1668780" y="8183880"/>
          <a:ext cx="552258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1051560</xdr:colOff>
      <xdr:row>12</xdr:row>
      <xdr:rowOff>861060</xdr:rowOff>
    </xdr:from>
    <xdr:ext cx="466344" cy="388620"/>
    <xdr:pic>
      <xdr:nvPicPr>
        <xdr:cNvPr id="29" name="Obrázek 28">
          <a:extLst>
            <a:ext uri="{FF2B5EF4-FFF2-40B4-BE49-F238E27FC236}">
              <a16:creationId xmlns:a16="http://schemas.microsoft.com/office/drawing/2014/main" id="{936303C2-86D6-4B5E-8512-9C09778018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5" t="26136" r="6857"/>
        <a:stretch/>
      </xdr:blipFill>
      <xdr:spPr bwMode="auto">
        <a:xfrm>
          <a:off x="1722120" y="15422880"/>
          <a:ext cx="466344" cy="38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419100</xdr:colOff>
      <xdr:row>15</xdr:row>
      <xdr:rowOff>175260</xdr:rowOff>
    </xdr:from>
    <xdr:ext cx="781436" cy="800100"/>
    <xdr:pic>
      <xdr:nvPicPr>
        <xdr:cNvPr id="30" name="Obrázek 29">
          <a:extLst>
            <a:ext uri="{FF2B5EF4-FFF2-40B4-BE49-F238E27FC236}">
              <a16:creationId xmlns:a16="http://schemas.microsoft.com/office/drawing/2014/main" id="{3C42F7A5-FCF8-47B0-9EDE-516B28A0CF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9" t="20677" r="64112" b="14936"/>
        <a:stretch/>
      </xdr:blipFill>
      <xdr:spPr bwMode="auto">
        <a:xfrm>
          <a:off x="1089660" y="19644360"/>
          <a:ext cx="781436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403120</xdr:colOff>
      <xdr:row>29</xdr:row>
      <xdr:rowOff>75111</xdr:rowOff>
    </xdr:from>
    <xdr:ext cx="645915" cy="1059729"/>
    <xdr:pic>
      <xdr:nvPicPr>
        <xdr:cNvPr id="32" name="Obrázek 31">
          <a:extLst>
            <a:ext uri="{FF2B5EF4-FFF2-40B4-BE49-F238E27FC236}">
              <a16:creationId xmlns:a16="http://schemas.microsoft.com/office/drawing/2014/main" id="{A117E4E4-97E8-4C66-BD6C-AADAAACBA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73680" y="25472571"/>
          <a:ext cx="645915" cy="1059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392975</xdr:colOff>
      <xdr:row>30</xdr:row>
      <xdr:rowOff>86423</xdr:rowOff>
    </xdr:from>
    <xdr:ext cx="742405" cy="1017937"/>
    <xdr:pic>
      <xdr:nvPicPr>
        <xdr:cNvPr id="33" name="Obrázek 32">
          <a:extLst>
            <a:ext uri="{FF2B5EF4-FFF2-40B4-BE49-F238E27FC236}">
              <a16:creationId xmlns:a16="http://schemas.microsoft.com/office/drawing/2014/main" id="{EDD949C8-4C6D-4F30-8BA7-02FBD7312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535" y="26687843"/>
          <a:ext cx="742405" cy="1017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344833</xdr:colOff>
      <xdr:row>31</xdr:row>
      <xdr:rowOff>141194</xdr:rowOff>
    </xdr:from>
    <xdr:ext cx="912468" cy="750346"/>
    <xdr:pic>
      <xdr:nvPicPr>
        <xdr:cNvPr id="34" name="Obrázek 33">
          <a:extLst>
            <a:ext uri="{FF2B5EF4-FFF2-40B4-BE49-F238E27FC236}">
              <a16:creationId xmlns:a16="http://schemas.microsoft.com/office/drawing/2014/main" id="{0F05E7EB-6645-4809-828D-22237373C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15393" y="27923714"/>
          <a:ext cx="912468" cy="750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399430</xdr:colOff>
      <xdr:row>32</xdr:row>
      <xdr:rowOff>144780</xdr:rowOff>
    </xdr:from>
    <xdr:ext cx="804622" cy="807325"/>
    <xdr:pic>
      <xdr:nvPicPr>
        <xdr:cNvPr id="35" name="Obrázek 34">
          <a:extLst>
            <a:ext uri="{FF2B5EF4-FFF2-40B4-BE49-F238E27FC236}">
              <a16:creationId xmlns:a16="http://schemas.microsoft.com/office/drawing/2014/main" id="{1F5280E2-F8AF-496B-9F62-7C19E908B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990" y="29024580"/>
          <a:ext cx="804622" cy="80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436516</xdr:colOff>
      <xdr:row>33</xdr:row>
      <xdr:rowOff>89264</xdr:rowOff>
    </xdr:from>
    <xdr:ext cx="620486" cy="996538"/>
    <xdr:pic>
      <xdr:nvPicPr>
        <xdr:cNvPr id="36" name="Obrázek 35">
          <a:extLst>
            <a:ext uri="{FF2B5EF4-FFF2-40B4-BE49-F238E27FC236}">
              <a16:creationId xmlns:a16="http://schemas.microsoft.com/office/drawing/2014/main" id="{D1A4DF2E-7183-49C8-9996-A62FA855F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076" y="30066344"/>
          <a:ext cx="620486" cy="996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998220</xdr:colOff>
      <xdr:row>33</xdr:row>
      <xdr:rowOff>411480</xdr:rowOff>
    </xdr:from>
    <xdr:ext cx="552258" cy="670560"/>
    <xdr:pic>
      <xdr:nvPicPr>
        <xdr:cNvPr id="37" name="Obrázek 36">
          <a:extLst>
            <a:ext uri="{FF2B5EF4-FFF2-40B4-BE49-F238E27FC236}">
              <a16:creationId xmlns:a16="http://schemas.microsoft.com/office/drawing/2014/main" id="{E45DEA30-7305-417F-BC59-5C5020946A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60" t="29033" r="5360"/>
        <a:stretch/>
      </xdr:blipFill>
      <xdr:spPr bwMode="auto">
        <a:xfrm>
          <a:off x="1668780" y="30388560"/>
          <a:ext cx="552258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274321</xdr:colOff>
      <xdr:row>34</xdr:row>
      <xdr:rowOff>144138</xdr:rowOff>
    </xdr:from>
    <xdr:ext cx="968828" cy="844654"/>
    <xdr:pic>
      <xdr:nvPicPr>
        <xdr:cNvPr id="38" name="Obrázek 37">
          <a:extLst>
            <a:ext uri="{FF2B5EF4-FFF2-40B4-BE49-F238E27FC236}">
              <a16:creationId xmlns:a16="http://schemas.microsoft.com/office/drawing/2014/main" id="{32F77A5D-96F2-4DF5-AEBC-F5686FC22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44881" y="31287078"/>
          <a:ext cx="968828" cy="844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397329</xdr:colOff>
      <xdr:row>35</xdr:row>
      <xdr:rowOff>58785</xdr:rowOff>
    </xdr:from>
    <xdr:ext cx="789214" cy="1103430"/>
    <xdr:pic>
      <xdr:nvPicPr>
        <xdr:cNvPr id="39" name="Obrázek 38">
          <a:extLst>
            <a:ext uri="{FF2B5EF4-FFF2-40B4-BE49-F238E27FC236}">
              <a16:creationId xmlns:a16="http://schemas.microsoft.com/office/drawing/2014/main" id="{42E90F7E-D6C7-483B-8460-E1EB8F4CF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889" y="32375205"/>
          <a:ext cx="789214" cy="1103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358140</xdr:colOff>
      <xdr:row>36</xdr:row>
      <xdr:rowOff>72090</xdr:rowOff>
    </xdr:from>
    <xdr:ext cx="723900" cy="1238550"/>
    <xdr:pic>
      <xdr:nvPicPr>
        <xdr:cNvPr id="41" name="Obrázek 40">
          <a:extLst>
            <a:ext uri="{FF2B5EF4-FFF2-40B4-BE49-F238E27FC236}">
              <a16:creationId xmlns:a16="http://schemas.microsoft.com/office/drawing/2014/main" id="{E9A967FA-8E6B-454C-A4C4-09B712EE1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59" r="26279" b="8529"/>
        <a:stretch/>
      </xdr:blipFill>
      <xdr:spPr bwMode="auto">
        <a:xfrm>
          <a:off x="1028700" y="35314590"/>
          <a:ext cx="723900" cy="12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998220</xdr:colOff>
      <xdr:row>36</xdr:row>
      <xdr:rowOff>655320</xdr:rowOff>
    </xdr:from>
    <xdr:ext cx="552258" cy="670560"/>
    <xdr:pic>
      <xdr:nvPicPr>
        <xdr:cNvPr id="42" name="Obrázek 41">
          <a:extLst>
            <a:ext uri="{FF2B5EF4-FFF2-40B4-BE49-F238E27FC236}">
              <a16:creationId xmlns:a16="http://schemas.microsoft.com/office/drawing/2014/main" id="{1DEBF1A1-E60A-485C-BC32-83620ED99E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60" t="29033" r="5360"/>
        <a:stretch/>
      </xdr:blipFill>
      <xdr:spPr bwMode="auto">
        <a:xfrm>
          <a:off x="1668780" y="35897820"/>
          <a:ext cx="552258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412673</xdr:colOff>
      <xdr:row>37</xdr:row>
      <xdr:rowOff>165748</xdr:rowOff>
    </xdr:from>
    <xdr:ext cx="761239" cy="1091552"/>
    <xdr:pic>
      <xdr:nvPicPr>
        <xdr:cNvPr id="43" name="Obrázek 42">
          <a:extLst>
            <a:ext uri="{FF2B5EF4-FFF2-40B4-BE49-F238E27FC236}">
              <a16:creationId xmlns:a16="http://schemas.microsoft.com/office/drawing/2014/main" id="{E6B57EA9-D3A9-4EE5-B30F-B328C1B58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83233" y="36932248"/>
          <a:ext cx="761239" cy="1091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1051560</xdr:colOff>
      <xdr:row>37</xdr:row>
      <xdr:rowOff>861060</xdr:rowOff>
    </xdr:from>
    <xdr:ext cx="466344" cy="388620"/>
    <xdr:pic>
      <xdr:nvPicPr>
        <xdr:cNvPr id="44" name="Obrázek 43">
          <a:extLst>
            <a:ext uri="{FF2B5EF4-FFF2-40B4-BE49-F238E27FC236}">
              <a16:creationId xmlns:a16="http://schemas.microsoft.com/office/drawing/2014/main" id="{07AC1992-3194-48A0-8ABD-6F05CE2E90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5" t="26136" r="6857"/>
        <a:stretch/>
      </xdr:blipFill>
      <xdr:spPr bwMode="auto">
        <a:xfrm>
          <a:off x="1722120" y="37627560"/>
          <a:ext cx="466344" cy="38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171996</xdr:colOff>
      <xdr:row>38</xdr:row>
      <xdr:rowOff>193765</xdr:rowOff>
    </xdr:from>
    <xdr:ext cx="1208314" cy="832758"/>
    <xdr:pic>
      <xdr:nvPicPr>
        <xdr:cNvPr id="46" name="Obrázek 45">
          <a:extLst>
            <a:ext uri="{FF2B5EF4-FFF2-40B4-BE49-F238E27FC236}">
              <a16:creationId xmlns:a16="http://schemas.microsoft.com/office/drawing/2014/main" id="{5157661C-C54D-4E4C-9025-1D102041AA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18" b="8047"/>
        <a:stretch/>
      </xdr:blipFill>
      <xdr:spPr bwMode="auto">
        <a:xfrm>
          <a:off x="842556" y="38263285"/>
          <a:ext cx="1208314" cy="832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217715</xdr:colOff>
      <xdr:row>39</xdr:row>
      <xdr:rowOff>44824</xdr:rowOff>
    </xdr:from>
    <xdr:ext cx="1139798" cy="886312"/>
    <xdr:pic>
      <xdr:nvPicPr>
        <xdr:cNvPr id="47" name="Obrázek 46">
          <a:extLst>
            <a:ext uri="{FF2B5EF4-FFF2-40B4-BE49-F238E27FC236}">
              <a16:creationId xmlns:a16="http://schemas.microsoft.com/office/drawing/2014/main" id="{8714D2DB-DEB7-4B4B-9B62-1231180F1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275" y="39242104"/>
          <a:ext cx="1139798" cy="886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339380</xdr:colOff>
      <xdr:row>40</xdr:row>
      <xdr:rowOff>153683</xdr:rowOff>
    </xdr:from>
    <xdr:ext cx="973310" cy="792034"/>
    <xdr:pic>
      <xdr:nvPicPr>
        <xdr:cNvPr id="48" name="Obrázek 47">
          <a:extLst>
            <a:ext uri="{FF2B5EF4-FFF2-40B4-BE49-F238E27FC236}">
              <a16:creationId xmlns:a16="http://schemas.microsoft.com/office/drawing/2014/main" id="{DD6EC4BC-F4C8-442C-96F0-8FF409EE30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47" t="20161" r="10212" b="16215"/>
        <a:stretch/>
      </xdr:blipFill>
      <xdr:spPr bwMode="auto">
        <a:xfrm>
          <a:off x="1009940" y="40364423"/>
          <a:ext cx="973310" cy="792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419100</xdr:colOff>
      <xdr:row>41</xdr:row>
      <xdr:rowOff>175260</xdr:rowOff>
    </xdr:from>
    <xdr:ext cx="781436" cy="800100"/>
    <xdr:pic>
      <xdr:nvPicPr>
        <xdr:cNvPr id="50" name="Obrázek 49">
          <a:extLst>
            <a:ext uri="{FF2B5EF4-FFF2-40B4-BE49-F238E27FC236}">
              <a16:creationId xmlns:a16="http://schemas.microsoft.com/office/drawing/2014/main" id="{738526F8-A741-4F77-A37A-656569A0B2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9" t="20677" r="64112" b="14936"/>
        <a:stretch/>
      </xdr:blipFill>
      <xdr:spPr bwMode="auto">
        <a:xfrm>
          <a:off x="1089660" y="42748200"/>
          <a:ext cx="781436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185531</xdr:colOff>
      <xdr:row>42</xdr:row>
      <xdr:rowOff>53008</xdr:rowOff>
    </xdr:from>
    <xdr:ext cx="1265583" cy="911220"/>
    <xdr:pic>
      <xdr:nvPicPr>
        <xdr:cNvPr id="51" name="Obrázek 50">
          <a:extLst>
            <a:ext uri="{FF2B5EF4-FFF2-40B4-BE49-F238E27FC236}">
              <a16:creationId xmlns:a16="http://schemas.microsoft.com/office/drawing/2014/main" id="{922674D5-C69E-4BAE-9FCD-2EB358BA0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6091" y="43807048"/>
          <a:ext cx="1265583" cy="91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403120</xdr:colOff>
      <xdr:row>47</xdr:row>
      <xdr:rowOff>75111</xdr:rowOff>
    </xdr:from>
    <xdr:ext cx="645915" cy="1059729"/>
    <xdr:pic>
      <xdr:nvPicPr>
        <xdr:cNvPr id="52" name="Obrázek 51">
          <a:extLst>
            <a:ext uri="{FF2B5EF4-FFF2-40B4-BE49-F238E27FC236}">
              <a16:creationId xmlns:a16="http://schemas.microsoft.com/office/drawing/2014/main" id="{F11526CF-6820-4E9C-B892-91CCF19E2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73680" y="45703671"/>
          <a:ext cx="645915" cy="1059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344833</xdr:colOff>
      <xdr:row>48</xdr:row>
      <xdr:rowOff>141194</xdr:rowOff>
    </xdr:from>
    <xdr:ext cx="912468" cy="750346"/>
    <xdr:pic>
      <xdr:nvPicPr>
        <xdr:cNvPr id="53" name="Obrázek 52">
          <a:extLst>
            <a:ext uri="{FF2B5EF4-FFF2-40B4-BE49-F238E27FC236}">
              <a16:creationId xmlns:a16="http://schemas.microsoft.com/office/drawing/2014/main" id="{A27C1F74-A442-4486-A269-C5A8BF59D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15393" y="46973714"/>
          <a:ext cx="912468" cy="750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399430</xdr:colOff>
      <xdr:row>49</xdr:row>
      <xdr:rowOff>144780</xdr:rowOff>
    </xdr:from>
    <xdr:ext cx="804622" cy="807325"/>
    <xdr:pic>
      <xdr:nvPicPr>
        <xdr:cNvPr id="54" name="Obrázek 53">
          <a:extLst>
            <a:ext uri="{FF2B5EF4-FFF2-40B4-BE49-F238E27FC236}">
              <a16:creationId xmlns:a16="http://schemas.microsoft.com/office/drawing/2014/main" id="{CF27B619-EBBF-4093-A7C4-EB788C54F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990" y="48074580"/>
          <a:ext cx="804622" cy="80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436516</xdr:colOff>
      <xdr:row>50</xdr:row>
      <xdr:rowOff>89264</xdr:rowOff>
    </xdr:from>
    <xdr:ext cx="620486" cy="996538"/>
    <xdr:pic>
      <xdr:nvPicPr>
        <xdr:cNvPr id="55" name="Obrázek 54">
          <a:extLst>
            <a:ext uri="{FF2B5EF4-FFF2-40B4-BE49-F238E27FC236}">
              <a16:creationId xmlns:a16="http://schemas.microsoft.com/office/drawing/2014/main" id="{87B69B17-61E1-40A5-AEEE-4F183D4A1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076" y="49116344"/>
          <a:ext cx="620486" cy="996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998220</xdr:colOff>
      <xdr:row>50</xdr:row>
      <xdr:rowOff>411480</xdr:rowOff>
    </xdr:from>
    <xdr:ext cx="552258" cy="670560"/>
    <xdr:pic>
      <xdr:nvPicPr>
        <xdr:cNvPr id="56" name="Obrázek 55">
          <a:extLst>
            <a:ext uri="{FF2B5EF4-FFF2-40B4-BE49-F238E27FC236}">
              <a16:creationId xmlns:a16="http://schemas.microsoft.com/office/drawing/2014/main" id="{0D16246D-98D7-4B45-89B8-BE31F708EB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60" t="29033" r="5360"/>
        <a:stretch/>
      </xdr:blipFill>
      <xdr:spPr bwMode="auto">
        <a:xfrm>
          <a:off x="1668780" y="49438560"/>
          <a:ext cx="552258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397329</xdr:colOff>
      <xdr:row>51</xdr:row>
      <xdr:rowOff>58785</xdr:rowOff>
    </xdr:from>
    <xdr:ext cx="789214" cy="1103430"/>
    <xdr:pic>
      <xdr:nvPicPr>
        <xdr:cNvPr id="57" name="Obrázek 56">
          <a:extLst>
            <a:ext uri="{FF2B5EF4-FFF2-40B4-BE49-F238E27FC236}">
              <a16:creationId xmlns:a16="http://schemas.microsoft.com/office/drawing/2014/main" id="{CEC30934-22FD-432E-B686-5ACCD6E11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889" y="50251725"/>
          <a:ext cx="789214" cy="1103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179616</xdr:colOff>
      <xdr:row>52</xdr:row>
      <xdr:rowOff>87085</xdr:rowOff>
    </xdr:from>
    <xdr:ext cx="1208314" cy="832758"/>
    <xdr:pic>
      <xdr:nvPicPr>
        <xdr:cNvPr id="58" name="Obrázek 57">
          <a:extLst>
            <a:ext uri="{FF2B5EF4-FFF2-40B4-BE49-F238E27FC236}">
              <a16:creationId xmlns:a16="http://schemas.microsoft.com/office/drawing/2014/main" id="{07271BCD-1096-4A5A-B7A9-EEA78F7552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18" b="8047"/>
        <a:stretch/>
      </xdr:blipFill>
      <xdr:spPr bwMode="auto">
        <a:xfrm>
          <a:off x="850176" y="51514465"/>
          <a:ext cx="1208314" cy="832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266701</xdr:colOff>
      <xdr:row>53</xdr:row>
      <xdr:rowOff>99060</xdr:rowOff>
    </xdr:from>
    <xdr:ext cx="1143000" cy="845515"/>
    <xdr:pic>
      <xdr:nvPicPr>
        <xdr:cNvPr id="59" name="Obrázek 58">
          <a:extLst>
            <a:ext uri="{FF2B5EF4-FFF2-40B4-BE49-F238E27FC236}">
              <a16:creationId xmlns:a16="http://schemas.microsoft.com/office/drawing/2014/main" id="{50D0969D-FD10-4FFF-8252-A933E3926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24" r="1455" b="8681"/>
        <a:stretch/>
      </xdr:blipFill>
      <xdr:spPr bwMode="auto">
        <a:xfrm>
          <a:off x="937261" y="52539900"/>
          <a:ext cx="1143000" cy="845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502612</xdr:colOff>
      <xdr:row>54</xdr:row>
      <xdr:rowOff>100459</xdr:rowOff>
    </xdr:from>
    <xdr:ext cx="587047" cy="740613"/>
    <xdr:pic>
      <xdr:nvPicPr>
        <xdr:cNvPr id="60" name="Obrázek 59">
          <a:extLst>
            <a:ext uri="{FF2B5EF4-FFF2-40B4-BE49-F238E27FC236}">
              <a16:creationId xmlns:a16="http://schemas.microsoft.com/office/drawing/2014/main" id="{D1340B95-E73B-47E5-8941-43DD5B3B4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73172" y="53554759"/>
          <a:ext cx="587047" cy="740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419100</xdr:colOff>
      <xdr:row>55</xdr:row>
      <xdr:rowOff>175260</xdr:rowOff>
    </xdr:from>
    <xdr:ext cx="781436" cy="800100"/>
    <xdr:pic>
      <xdr:nvPicPr>
        <xdr:cNvPr id="62" name="Obrázek 61">
          <a:extLst>
            <a:ext uri="{FF2B5EF4-FFF2-40B4-BE49-F238E27FC236}">
              <a16:creationId xmlns:a16="http://schemas.microsoft.com/office/drawing/2014/main" id="{030DB686-02A8-49FB-90D1-6D56545EC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9" t="20677" r="64112" b="14936"/>
        <a:stretch/>
      </xdr:blipFill>
      <xdr:spPr bwMode="auto">
        <a:xfrm>
          <a:off x="1089660" y="55839360"/>
          <a:ext cx="781436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185531</xdr:colOff>
      <xdr:row>56</xdr:row>
      <xdr:rowOff>53008</xdr:rowOff>
    </xdr:from>
    <xdr:ext cx="1265583" cy="911220"/>
    <xdr:pic>
      <xdr:nvPicPr>
        <xdr:cNvPr id="63" name="Obrázek 62">
          <a:extLst>
            <a:ext uri="{FF2B5EF4-FFF2-40B4-BE49-F238E27FC236}">
              <a16:creationId xmlns:a16="http://schemas.microsoft.com/office/drawing/2014/main" id="{A6B15A62-925B-451A-BBC5-54FE26231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6091" y="56898208"/>
          <a:ext cx="1265583" cy="91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412728</xdr:colOff>
      <xdr:row>68</xdr:row>
      <xdr:rowOff>61053</xdr:rowOff>
    </xdr:from>
    <xdr:ext cx="715032" cy="1072548"/>
    <xdr:pic>
      <xdr:nvPicPr>
        <xdr:cNvPr id="67" name="Obrázek 66">
          <a:extLst>
            <a:ext uri="{FF2B5EF4-FFF2-40B4-BE49-F238E27FC236}">
              <a16:creationId xmlns:a16="http://schemas.microsoft.com/office/drawing/2014/main" id="{0C4694C7-9E1F-4CD3-92BE-DC3A076FA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83288" y="65524473"/>
          <a:ext cx="715032" cy="1072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181886</xdr:colOff>
      <xdr:row>82</xdr:row>
      <xdr:rowOff>240529</xdr:rowOff>
    </xdr:from>
    <xdr:to>
      <xdr:col>2</xdr:col>
      <xdr:colOff>1475820</xdr:colOff>
      <xdr:row>82</xdr:row>
      <xdr:rowOff>967741</xdr:rowOff>
    </xdr:to>
    <xdr:pic>
      <xdr:nvPicPr>
        <xdr:cNvPr id="68" name="Obrázek 67">
          <a:extLst>
            <a:ext uri="{FF2B5EF4-FFF2-40B4-BE49-F238E27FC236}">
              <a16:creationId xmlns:a16="http://schemas.microsoft.com/office/drawing/2014/main" id="{3A195463-2B70-4B11-ACB4-26C5E5DA58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68" b="18786"/>
        <a:stretch/>
      </xdr:blipFill>
      <xdr:spPr bwMode="auto">
        <a:xfrm>
          <a:off x="852446" y="77522569"/>
          <a:ext cx="1293934" cy="727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288481</xdr:colOff>
      <xdr:row>78</xdr:row>
      <xdr:rowOff>261725</xdr:rowOff>
    </xdr:from>
    <xdr:to>
      <xdr:col>2</xdr:col>
      <xdr:colOff>1431664</xdr:colOff>
      <xdr:row>78</xdr:row>
      <xdr:rowOff>1051560</xdr:rowOff>
    </xdr:to>
    <xdr:pic>
      <xdr:nvPicPr>
        <xdr:cNvPr id="69" name="Obrázek 68">
          <a:extLst>
            <a:ext uri="{FF2B5EF4-FFF2-40B4-BE49-F238E27FC236}">
              <a16:creationId xmlns:a16="http://schemas.microsoft.com/office/drawing/2014/main" id="{D024CB00-BAE8-4DEA-8FEB-859DA1ADC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041" y="72712685"/>
          <a:ext cx="1143183" cy="789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357547</xdr:colOff>
      <xdr:row>79</xdr:row>
      <xdr:rowOff>238571</xdr:rowOff>
    </xdr:from>
    <xdr:ext cx="929999" cy="882018"/>
    <xdr:pic>
      <xdr:nvPicPr>
        <xdr:cNvPr id="70" name="Obrázek 69">
          <a:extLst>
            <a:ext uri="{FF2B5EF4-FFF2-40B4-BE49-F238E27FC236}">
              <a16:creationId xmlns:a16="http://schemas.microsoft.com/office/drawing/2014/main" id="{721C3583-612A-495D-B041-67F3E095B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107" y="73923971"/>
          <a:ext cx="929999" cy="882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214705</xdr:colOff>
      <xdr:row>80</xdr:row>
      <xdr:rowOff>193189</xdr:rowOff>
    </xdr:from>
    <xdr:ext cx="1255059" cy="920801"/>
    <xdr:pic>
      <xdr:nvPicPr>
        <xdr:cNvPr id="71" name="Obrázek 70">
          <a:extLst>
            <a:ext uri="{FF2B5EF4-FFF2-40B4-BE49-F238E27FC236}">
              <a16:creationId xmlns:a16="http://schemas.microsoft.com/office/drawing/2014/main" id="{7A846C4E-81F2-4E82-A663-CB25B2B9B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265" y="75113029"/>
          <a:ext cx="1255059" cy="920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412728</xdr:colOff>
      <xdr:row>84</xdr:row>
      <xdr:rowOff>61053</xdr:rowOff>
    </xdr:from>
    <xdr:ext cx="715032" cy="1072548"/>
    <xdr:pic>
      <xdr:nvPicPr>
        <xdr:cNvPr id="73" name="Obrázek 72">
          <a:extLst>
            <a:ext uri="{FF2B5EF4-FFF2-40B4-BE49-F238E27FC236}">
              <a16:creationId xmlns:a16="http://schemas.microsoft.com/office/drawing/2014/main" id="{DF8B4193-BB1F-44F4-AD86-60C0E07BE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83288" y="80833053"/>
          <a:ext cx="715032" cy="1072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419100</xdr:colOff>
      <xdr:row>83</xdr:row>
      <xdr:rowOff>175260</xdr:rowOff>
    </xdr:from>
    <xdr:ext cx="781436" cy="800100"/>
    <xdr:pic>
      <xdr:nvPicPr>
        <xdr:cNvPr id="75" name="Obrázek 74">
          <a:extLst>
            <a:ext uri="{FF2B5EF4-FFF2-40B4-BE49-F238E27FC236}">
              <a16:creationId xmlns:a16="http://schemas.microsoft.com/office/drawing/2014/main" id="{FCD381B2-2936-4102-973B-37FC5E92AB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9" t="20677" r="64112" b="14936"/>
        <a:stretch/>
      </xdr:blipFill>
      <xdr:spPr bwMode="auto">
        <a:xfrm>
          <a:off x="1089660" y="79933800"/>
          <a:ext cx="781436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185531</xdr:colOff>
      <xdr:row>85</xdr:row>
      <xdr:rowOff>53008</xdr:rowOff>
    </xdr:from>
    <xdr:ext cx="1265583" cy="911220"/>
    <xdr:pic>
      <xdr:nvPicPr>
        <xdr:cNvPr id="76" name="Obrázek 75">
          <a:extLst>
            <a:ext uri="{FF2B5EF4-FFF2-40B4-BE49-F238E27FC236}">
              <a16:creationId xmlns:a16="http://schemas.microsoft.com/office/drawing/2014/main" id="{B6C957D1-7E2B-4036-9208-D10050818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6091" y="81998488"/>
          <a:ext cx="1265583" cy="91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397329</xdr:colOff>
      <xdr:row>76</xdr:row>
      <xdr:rowOff>58785</xdr:rowOff>
    </xdr:from>
    <xdr:ext cx="789214" cy="1103430"/>
    <xdr:pic>
      <xdr:nvPicPr>
        <xdr:cNvPr id="77" name="Obrázek 76">
          <a:extLst>
            <a:ext uri="{FF2B5EF4-FFF2-40B4-BE49-F238E27FC236}">
              <a16:creationId xmlns:a16="http://schemas.microsoft.com/office/drawing/2014/main" id="{6AC1EE6A-BCB0-4ED5-8B5B-FFF6F4FE8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889" y="70109445"/>
          <a:ext cx="789214" cy="1103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344833</xdr:colOff>
      <xdr:row>74</xdr:row>
      <xdr:rowOff>141194</xdr:rowOff>
    </xdr:from>
    <xdr:ext cx="912468" cy="750346"/>
    <xdr:pic>
      <xdr:nvPicPr>
        <xdr:cNvPr id="78" name="Obrázek 77">
          <a:extLst>
            <a:ext uri="{FF2B5EF4-FFF2-40B4-BE49-F238E27FC236}">
              <a16:creationId xmlns:a16="http://schemas.microsoft.com/office/drawing/2014/main" id="{EBA81D61-C8D1-429B-99E0-E6ABCD13D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15393" y="67997294"/>
          <a:ext cx="912468" cy="750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399430</xdr:colOff>
      <xdr:row>75</xdr:row>
      <xdr:rowOff>144780</xdr:rowOff>
    </xdr:from>
    <xdr:ext cx="804622" cy="807325"/>
    <xdr:pic>
      <xdr:nvPicPr>
        <xdr:cNvPr id="79" name="Obrázek 78">
          <a:extLst>
            <a:ext uri="{FF2B5EF4-FFF2-40B4-BE49-F238E27FC236}">
              <a16:creationId xmlns:a16="http://schemas.microsoft.com/office/drawing/2014/main" id="{AABF28E4-0FD7-49E4-B1CF-39E7E41EC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990" y="69098160"/>
          <a:ext cx="804622" cy="80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436516</xdr:colOff>
      <xdr:row>77</xdr:row>
      <xdr:rowOff>89264</xdr:rowOff>
    </xdr:from>
    <xdr:ext cx="620486" cy="996538"/>
    <xdr:pic>
      <xdr:nvPicPr>
        <xdr:cNvPr id="80" name="Obrázek 79">
          <a:extLst>
            <a:ext uri="{FF2B5EF4-FFF2-40B4-BE49-F238E27FC236}">
              <a16:creationId xmlns:a16="http://schemas.microsoft.com/office/drawing/2014/main" id="{2FB3CBEF-9B2F-42BB-96B1-471F24E15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076" y="71374364"/>
          <a:ext cx="620486" cy="996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998220</xdr:colOff>
      <xdr:row>77</xdr:row>
      <xdr:rowOff>411480</xdr:rowOff>
    </xdr:from>
    <xdr:ext cx="552258" cy="670560"/>
    <xdr:pic>
      <xdr:nvPicPr>
        <xdr:cNvPr id="81" name="Obrázek 80">
          <a:extLst>
            <a:ext uri="{FF2B5EF4-FFF2-40B4-BE49-F238E27FC236}">
              <a16:creationId xmlns:a16="http://schemas.microsoft.com/office/drawing/2014/main" id="{B20A135F-B7CD-4BF2-9EEC-31473D6C2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60" t="29033" r="5360"/>
        <a:stretch/>
      </xdr:blipFill>
      <xdr:spPr bwMode="auto">
        <a:xfrm>
          <a:off x="1668780" y="71696580"/>
          <a:ext cx="552258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198120</xdr:colOff>
      <xdr:row>81</xdr:row>
      <xdr:rowOff>192677</xdr:rowOff>
    </xdr:from>
    <xdr:ext cx="1208314" cy="832758"/>
    <xdr:pic>
      <xdr:nvPicPr>
        <xdr:cNvPr id="82" name="Obrázek 81">
          <a:extLst>
            <a:ext uri="{FF2B5EF4-FFF2-40B4-BE49-F238E27FC236}">
              <a16:creationId xmlns:a16="http://schemas.microsoft.com/office/drawing/2014/main" id="{9E5C6607-2317-4CAC-A9D4-F5D9A8B44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18" b="8047"/>
        <a:stretch/>
      </xdr:blipFill>
      <xdr:spPr bwMode="auto">
        <a:xfrm>
          <a:off x="868680" y="76346957"/>
          <a:ext cx="1208314" cy="832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332510</xdr:colOff>
      <xdr:row>67</xdr:row>
      <xdr:rowOff>96983</xdr:rowOff>
    </xdr:from>
    <xdr:ext cx="831272" cy="1026865"/>
    <xdr:pic>
      <xdr:nvPicPr>
        <xdr:cNvPr id="85" name="Obrázek 84">
          <a:extLst>
            <a:ext uri="{FF2B5EF4-FFF2-40B4-BE49-F238E27FC236}">
              <a16:creationId xmlns:a16="http://schemas.microsoft.com/office/drawing/2014/main" id="{84CA3A77-6359-46C9-94A0-23443D9984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/>
        <a:srcRect t="30738" r="65367" b="13130"/>
        <a:stretch/>
      </xdr:blipFill>
      <xdr:spPr>
        <a:xfrm>
          <a:off x="989735" y="92908583"/>
          <a:ext cx="831272" cy="1026865"/>
        </a:xfrm>
        <a:prstGeom prst="rect">
          <a:avLst/>
        </a:prstGeom>
      </xdr:spPr>
    </xdr:pic>
    <xdr:clientData/>
  </xdr:oneCellAnchor>
  <xdr:oneCellAnchor>
    <xdr:from>
      <xdr:col>2</xdr:col>
      <xdr:colOff>377415</xdr:colOff>
      <xdr:row>23</xdr:row>
      <xdr:rowOff>62686</xdr:rowOff>
    </xdr:from>
    <xdr:ext cx="788894" cy="907475"/>
    <xdr:pic>
      <xdr:nvPicPr>
        <xdr:cNvPr id="86" name="Obrázek 85">
          <a:extLst>
            <a:ext uri="{FF2B5EF4-FFF2-40B4-BE49-F238E27FC236}">
              <a16:creationId xmlns:a16="http://schemas.microsoft.com/office/drawing/2014/main" id="{C10BEDF7-4CC6-41B2-84BA-04EA2D64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640" y="88721386"/>
          <a:ext cx="788894" cy="90747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ichal/d/ceniky/Hobis/HOBIS-MOC-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ndard"/>
      <sheetName val="Novel"/>
      <sheetName val="Integral"/>
      <sheetName val="Skříně"/>
      <sheetName val="Doplňky"/>
      <sheetName val="Doplňky-stoly"/>
      <sheetName val="BASIC"/>
      <sheetName val="Exclusiv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G101"/>
  <sheetViews>
    <sheetView showRowColHeaders="0" tabSelected="1" topLeftCell="A88" zoomScaleNormal="100" zoomScaleSheetLayoutView="100" workbookViewId="0">
      <selection activeCell="O70" sqref="O70"/>
    </sheetView>
  </sheetViews>
  <sheetFormatPr defaultColWidth="9.28515625" defaultRowHeight="15" x14ac:dyDescent="0.2"/>
  <cols>
    <col min="1" max="1" width="4.140625" style="3" customWidth="1"/>
    <col min="2" max="2" width="5.7109375" style="3" customWidth="1"/>
    <col min="3" max="3" width="23.5703125" style="3" customWidth="1"/>
    <col min="4" max="4" width="39.42578125" style="3" customWidth="1"/>
    <col min="5" max="5" width="12.7109375" style="1" customWidth="1"/>
    <col min="6" max="6" width="7.140625" style="22" customWidth="1"/>
    <col min="7" max="7" width="16" style="2" customWidth="1"/>
    <col min="8" max="16384" width="9.28515625" style="1"/>
  </cols>
  <sheetData>
    <row r="1" spans="1:7" ht="25.15" customHeight="1" x14ac:dyDescent="0.2">
      <c r="A1" s="144" t="s">
        <v>48</v>
      </c>
      <c r="B1" s="144"/>
      <c r="C1" s="144"/>
      <c r="D1" s="144"/>
      <c r="E1" s="144"/>
      <c r="F1" s="144"/>
      <c r="G1" s="144"/>
    </row>
    <row r="2" spans="1:7" ht="16.5" thickBot="1" x14ac:dyDescent="0.25">
      <c r="A2" s="145" t="s">
        <v>0</v>
      </c>
      <c r="B2" s="145"/>
      <c r="C2" s="145"/>
      <c r="D2" s="145"/>
      <c r="E2" s="145"/>
      <c r="F2" s="145"/>
      <c r="G2" s="145"/>
    </row>
    <row r="3" spans="1:7" ht="21.75" customHeight="1" thickBot="1" x14ac:dyDescent="0.25">
      <c r="A3" s="39" t="s">
        <v>1</v>
      </c>
      <c r="B3" s="53" t="s">
        <v>2</v>
      </c>
      <c r="C3" s="40" t="s">
        <v>3</v>
      </c>
      <c r="D3" s="40" t="s">
        <v>4</v>
      </c>
      <c r="E3" s="40" t="s">
        <v>5</v>
      </c>
      <c r="F3" s="40" t="s">
        <v>6</v>
      </c>
      <c r="G3" s="41" t="s">
        <v>7</v>
      </c>
    </row>
    <row r="4" spans="1:7" ht="94.9" customHeight="1" x14ac:dyDescent="0.2">
      <c r="A4" s="64">
        <v>1</v>
      </c>
      <c r="B4" s="51" t="s">
        <v>8</v>
      </c>
      <c r="C4" s="65"/>
      <c r="D4" s="52" t="s">
        <v>62</v>
      </c>
      <c r="E4" s="66">
        <v>0</v>
      </c>
      <c r="F4" s="67">
        <v>1</v>
      </c>
      <c r="G4" s="68">
        <f t="shared" ref="G4:G19" si="0">E4*F4</f>
        <v>0</v>
      </c>
    </row>
    <row r="5" spans="1:7" ht="93" customHeight="1" x14ac:dyDescent="0.2">
      <c r="A5" s="69">
        <v>2</v>
      </c>
      <c r="B5" s="26" t="s">
        <v>9</v>
      </c>
      <c r="C5" s="70"/>
      <c r="D5" s="23" t="s">
        <v>63</v>
      </c>
      <c r="E5" s="71">
        <v>0</v>
      </c>
      <c r="F5" s="54">
        <v>1</v>
      </c>
      <c r="G5" s="72">
        <f t="shared" si="0"/>
        <v>0</v>
      </c>
    </row>
    <row r="6" spans="1:7" ht="86.45" customHeight="1" x14ac:dyDescent="0.2">
      <c r="A6" s="69">
        <v>3</v>
      </c>
      <c r="B6" s="26" t="s">
        <v>10</v>
      </c>
      <c r="C6" s="70"/>
      <c r="D6" s="23" t="s">
        <v>64</v>
      </c>
      <c r="E6" s="71">
        <v>0</v>
      </c>
      <c r="F6" s="54">
        <v>4</v>
      </c>
      <c r="G6" s="72">
        <f t="shared" si="0"/>
        <v>0</v>
      </c>
    </row>
    <row r="7" spans="1:7" ht="86.45" customHeight="1" x14ac:dyDescent="0.2">
      <c r="A7" s="69">
        <v>4</v>
      </c>
      <c r="B7" s="26" t="s">
        <v>11</v>
      </c>
      <c r="C7" s="70"/>
      <c r="D7" s="23" t="s">
        <v>65</v>
      </c>
      <c r="E7" s="71">
        <v>0</v>
      </c>
      <c r="F7" s="54">
        <v>2</v>
      </c>
      <c r="G7" s="72">
        <f t="shared" si="0"/>
        <v>0</v>
      </c>
    </row>
    <row r="8" spans="1:7" ht="91.9" customHeight="1" x14ac:dyDescent="0.2">
      <c r="A8" s="69">
        <v>5</v>
      </c>
      <c r="B8" s="26" t="s">
        <v>12</v>
      </c>
      <c r="C8" s="70"/>
      <c r="D8" s="23" t="s">
        <v>66</v>
      </c>
      <c r="E8" s="71">
        <v>0</v>
      </c>
      <c r="F8" s="54">
        <v>3</v>
      </c>
      <c r="G8" s="72">
        <f t="shared" si="0"/>
        <v>0</v>
      </c>
    </row>
    <row r="9" spans="1:7" ht="92.45" customHeight="1" x14ac:dyDescent="0.2">
      <c r="A9" s="69">
        <v>6</v>
      </c>
      <c r="B9" s="26" t="s">
        <v>13</v>
      </c>
      <c r="C9" s="70"/>
      <c r="D9" s="23" t="s">
        <v>67</v>
      </c>
      <c r="E9" s="71">
        <v>0</v>
      </c>
      <c r="F9" s="54">
        <v>1</v>
      </c>
      <c r="G9" s="72">
        <f t="shared" si="0"/>
        <v>0</v>
      </c>
    </row>
    <row r="10" spans="1:7" ht="97.15" customHeight="1" x14ac:dyDescent="0.2">
      <c r="A10" s="69">
        <v>7</v>
      </c>
      <c r="B10" s="26" t="s">
        <v>14</v>
      </c>
      <c r="C10" s="70"/>
      <c r="D10" s="23" t="s">
        <v>68</v>
      </c>
      <c r="E10" s="71">
        <v>0</v>
      </c>
      <c r="F10" s="54">
        <v>1</v>
      </c>
      <c r="G10" s="72">
        <f t="shared" si="0"/>
        <v>0</v>
      </c>
    </row>
    <row r="11" spans="1:7" ht="106.9" customHeight="1" x14ac:dyDescent="0.2">
      <c r="A11" s="73">
        <v>8</v>
      </c>
      <c r="B11" s="35" t="s">
        <v>15</v>
      </c>
      <c r="C11" s="74"/>
      <c r="D11" s="60" t="s">
        <v>69</v>
      </c>
      <c r="E11" s="75">
        <v>0</v>
      </c>
      <c r="F11" s="76">
        <v>2</v>
      </c>
      <c r="G11" s="77">
        <f>E11*F11</f>
        <v>0</v>
      </c>
    </row>
    <row r="12" spans="1:7" ht="13.15" customHeight="1" x14ac:dyDescent="0.2">
      <c r="A12" s="78"/>
      <c r="B12" s="36"/>
      <c r="C12" s="79"/>
      <c r="D12" s="33"/>
      <c r="E12" s="80"/>
      <c r="F12" s="81"/>
      <c r="G12" s="34"/>
    </row>
    <row r="13" spans="1:7" ht="102.6" customHeight="1" x14ac:dyDescent="0.2">
      <c r="A13" s="69">
        <v>9</v>
      </c>
      <c r="B13" s="26" t="s">
        <v>16</v>
      </c>
      <c r="C13" s="82"/>
      <c r="D13" s="23" t="s">
        <v>70</v>
      </c>
      <c r="E13" s="71">
        <v>0</v>
      </c>
      <c r="F13" s="54">
        <v>1</v>
      </c>
      <c r="G13" s="72">
        <f t="shared" si="0"/>
        <v>0</v>
      </c>
    </row>
    <row r="14" spans="1:7" ht="88.9" customHeight="1" x14ac:dyDescent="0.2">
      <c r="A14" s="69">
        <v>10</v>
      </c>
      <c r="B14" s="26" t="s">
        <v>17</v>
      </c>
      <c r="C14" s="70"/>
      <c r="D14" s="23" t="s">
        <v>71</v>
      </c>
      <c r="E14" s="71">
        <v>0</v>
      </c>
      <c r="F14" s="54">
        <v>2</v>
      </c>
      <c r="G14" s="72">
        <f t="shared" si="0"/>
        <v>0</v>
      </c>
    </row>
    <row r="15" spans="1:7" ht="88.9" customHeight="1" x14ac:dyDescent="0.2">
      <c r="A15" s="69">
        <v>11</v>
      </c>
      <c r="B15" s="26" t="s">
        <v>18</v>
      </c>
      <c r="C15" s="83"/>
      <c r="D15" s="23" t="s">
        <v>72</v>
      </c>
      <c r="E15" s="71">
        <v>0</v>
      </c>
      <c r="F15" s="54">
        <v>1</v>
      </c>
      <c r="G15" s="72">
        <f t="shared" si="0"/>
        <v>0</v>
      </c>
    </row>
    <row r="16" spans="1:7" ht="80.099999999999994" customHeight="1" x14ac:dyDescent="0.2">
      <c r="A16" s="69">
        <v>12</v>
      </c>
      <c r="B16" s="26" t="s">
        <v>19</v>
      </c>
      <c r="C16" s="70"/>
      <c r="D16" s="57" t="s">
        <v>73</v>
      </c>
      <c r="E16" s="84">
        <v>0</v>
      </c>
      <c r="F16" s="85">
        <v>3</v>
      </c>
      <c r="G16" s="86">
        <f>E16*F16</f>
        <v>0</v>
      </c>
    </row>
    <row r="17" spans="1:7" ht="13.15" customHeight="1" thickBot="1" x14ac:dyDescent="0.25">
      <c r="A17" s="87"/>
      <c r="B17" s="50"/>
      <c r="C17" s="88"/>
      <c r="D17" s="58"/>
      <c r="E17" s="89"/>
      <c r="F17" s="90"/>
      <c r="G17" s="59"/>
    </row>
    <row r="18" spans="1:7" ht="85.9" customHeight="1" x14ac:dyDescent="0.2">
      <c r="A18" s="91">
        <v>13</v>
      </c>
      <c r="B18" s="25" t="s">
        <v>20</v>
      </c>
      <c r="C18" s="92"/>
      <c r="D18" s="24" t="s">
        <v>74</v>
      </c>
      <c r="E18" s="93">
        <v>0</v>
      </c>
      <c r="F18" s="55">
        <v>1</v>
      </c>
      <c r="G18" s="94">
        <f t="shared" si="0"/>
        <v>0</v>
      </c>
    </row>
    <row r="19" spans="1:7" ht="80.099999999999994" customHeight="1" thickBot="1" x14ac:dyDescent="0.25">
      <c r="A19" s="95">
        <v>14</v>
      </c>
      <c r="B19" s="28" t="s">
        <v>21</v>
      </c>
      <c r="C19" s="96"/>
      <c r="D19" s="27" t="s">
        <v>75</v>
      </c>
      <c r="E19" s="97">
        <v>0</v>
      </c>
      <c r="F19" s="10">
        <v>1</v>
      </c>
      <c r="G19" s="98">
        <f t="shared" si="0"/>
        <v>0</v>
      </c>
    </row>
    <row r="20" spans="1:7" ht="17.45" customHeight="1" x14ac:dyDescent="0.2">
      <c r="D20" s="42" t="s">
        <v>50</v>
      </c>
      <c r="G20" s="43">
        <f>SUM(G4:G19)</f>
        <v>0</v>
      </c>
    </row>
    <row r="21" spans="1:7" ht="5.0999999999999996" customHeight="1" x14ac:dyDescent="0.2"/>
    <row r="22" spans="1:7" ht="16.5" thickBot="1" x14ac:dyDescent="0.25">
      <c r="A22" s="146" t="s">
        <v>22</v>
      </c>
      <c r="B22" s="146"/>
      <c r="C22" s="146"/>
      <c r="D22" s="146"/>
      <c r="E22" s="146"/>
      <c r="F22" s="146"/>
      <c r="G22" s="146"/>
    </row>
    <row r="23" spans="1:7" ht="21.75" customHeight="1" thickBot="1" x14ac:dyDescent="0.25">
      <c r="A23" s="99" t="s">
        <v>1</v>
      </c>
      <c r="B23" s="100" t="s">
        <v>2</v>
      </c>
      <c r="C23" s="101" t="s">
        <v>3</v>
      </c>
      <c r="D23" s="101" t="s">
        <v>4</v>
      </c>
      <c r="E23" s="101" t="s">
        <v>5</v>
      </c>
      <c r="F23" s="102" t="s">
        <v>6</v>
      </c>
      <c r="G23" s="103" t="s">
        <v>7</v>
      </c>
    </row>
    <row r="24" spans="1:7" ht="79.900000000000006" customHeight="1" thickBot="1" x14ac:dyDescent="0.25">
      <c r="A24" s="104">
        <v>1</v>
      </c>
      <c r="B24" s="55" t="s">
        <v>61</v>
      </c>
      <c r="C24" s="92"/>
      <c r="D24" s="56" t="s">
        <v>76</v>
      </c>
      <c r="E24" s="93">
        <v>0</v>
      </c>
      <c r="F24" s="55">
        <v>4</v>
      </c>
      <c r="G24" s="94">
        <f t="shared" ref="G24" si="1">E24*F24</f>
        <v>0</v>
      </c>
    </row>
    <row r="25" spans="1:7" ht="86.45" customHeight="1" thickBot="1" x14ac:dyDescent="0.25">
      <c r="A25" s="105">
        <v>2</v>
      </c>
      <c r="B25" s="49" t="s">
        <v>23</v>
      </c>
      <c r="C25" s="106"/>
      <c r="D25" s="44" t="s">
        <v>77</v>
      </c>
      <c r="E25" s="45">
        <v>0</v>
      </c>
      <c r="F25" s="49">
        <v>1</v>
      </c>
      <c r="G25" s="46">
        <f>E25*F25</f>
        <v>0</v>
      </c>
    </row>
    <row r="26" spans="1:7" ht="17.45" customHeight="1" x14ac:dyDescent="0.2">
      <c r="D26" s="42" t="s">
        <v>51</v>
      </c>
      <c r="G26" s="43">
        <f>SUM(G21:G25)</f>
        <v>0</v>
      </c>
    </row>
    <row r="27" spans="1:7" ht="6.6" customHeight="1" x14ac:dyDescent="0.2"/>
    <row r="28" spans="1:7" ht="16.5" thickBot="1" x14ac:dyDescent="0.25">
      <c r="A28" s="146" t="s">
        <v>24</v>
      </c>
      <c r="B28" s="146"/>
      <c r="C28" s="146"/>
      <c r="D28" s="146"/>
      <c r="E28" s="146"/>
      <c r="F28" s="146"/>
      <c r="G28" s="146"/>
    </row>
    <row r="29" spans="1:7" ht="21.75" customHeight="1" thickBot="1" x14ac:dyDescent="0.25">
      <c r="A29" s="107" t="s">
        <v>1</v>
      </c>
      <c r="B29" s="108" t="s">
        <v>2</v>
      </c>
      <c r="C29" s="109" t="s">
        <v>3</v>
      </c>
      <c r="D29" s="109" t="s">
        <v>4</v>
      </c>
      <c r="E29" s="109" t="s">
        <v>5</v>
      </c>
      <c r="F29" s="109" t="s">
        <v>6</v>
      </c>
      <c r="G29" s="110" t="s">
        <v>7</v>
      </c>
    </row>
    <row r="30" spans="1:7" ht="94.9" customHeight="1" x14ac:dyDescent="0.2">
      <c r="A30" s="64">
        <v>1</v>
      </c>
      <c r="B30" s="51" t="s">
        <v>8</v>
      </c>
      <c r="C30" s="65"/>
      <c r="D30" s="52" t="s">
        <v>62</v>
      </c>
      <c r="E30" s="66">
        <v>0</v>
      </c>
      <c r="F30" s="67">
        <v>1</v>
      </c>
      <c r="G30" s="68">
        <f t="shared" ref="G30:G36" si="2">E30*F30</f>
        <v>0</v>
      </c>
    </row>
    <row r="31" spans="1:7" ht="93" customHeight="1" x14ac:dyDescent="0.2">
      <c r="A31" s="69">
        <v>2</v>
      </c>
      <c r="B31" s="26" t="s">
        <v>9</v>
      </c>
      <c r="C31" s="70"/>
      <c r="D31" s="23" t="s">
        <v>63</v>
      </c>
      <c r="E31" s="71">
        <v>0</v>
      </c>
      <c r="F31" s="54">
        <v>1</v>
      </c>
      <c r="G31" s="72">
        <f t="shared" si="2"/>
        <v>0</v>
      </c>
    </row>
    <row r="32" spans="1:7" ht="86.45" customHeight="1" x14ac:dyDescent="0.2">
      <c r="A32" s="69">
        <v>3</v>
      </c>
      <c r="B32" s="26" t="s">
        <v>10</v>
      </c>
      <c r="C32" s="70"/>
      <c r="D32" s="23" t="s">
        <v>64</v>
      </c>
      <c r="E32" s="71">
        <v>0</v>
      </c>
      <c r="F32" s="54">
        <v>3</v>
      </c>
      <c r="G32" s="72">
        <f t="shared" si="2"/>
        <v>0</v>
      </c>
    </row>
    <row r="33" spans="1:7" ht="86.45" customHeight="1" x14ac:dyDescent="0.2">
      <c r="A33" s="69">
        <v>4</v>
      </c>
      <c r="B33" s="26" t="s">
        <v>11</v>
      </c>
      <c r="C33" s="70"/>
      <c r="D33" s="23" t="s">
        <v>65</v>
      </c>
      <c r="E33" s="71">
        <v>0</v>
      </c>
      <c r="F33" s="54">
        <v>2</v>
      </c>
      <c r="G33" s="72">
        <f t="shared" si="2"/>
        <v>0</v>
      </c>
    </row>
    <row r="34" spans="1:7" ht="91.9" customHeight="1" x14ac:dyDescent="0.2">
      <c r="A34" s="69">
        <v>5</v>
      </c>
      <c r="B34" s="26" t="s">
        <v>12</v>
      </c>
      <c r="C34" s="70"/>
      <c r="D34" s="23" t="s">
        <v>78</v>
      </c>
      <c r="E34" s="71">
        <v>0</v>
      </c>
      <c r="F34" s="54">
        <v>2</v>
      </c>
      <c r="G34" s="72">
        <f t="shared" si="2"/>
        <v>0</v>
      </c>
    </row>
    <row r="35" spans="1:7" ht="92.45" customHeight="1" x14ac:dyDescent="0.2">
      <c r="A35" s="69">
        <v>6</v>
      </c>
      <c r="B35" s="26" t="s">
        <v>13</v>
      </c>
      <c r="C35" s="70"/>
      <c r="D35" s="23" t="s">
        <v>79</v>
      </c>
      <c r="E35" s="71">
        <v>0</v>
      </c>
      <c r="F35" s="54">
        <v>1</v>
      </c>
      <c r="G35" s="72">
        <f t="shared" si="2"/>
        <v>0</v>
      </c>
    </row>
    <row r="36" spans="1:7" ht="97.15" customHeight="1" x14ac:dyDescent="0.2">
      <c r="A36" s="69">
        <v>7</v>
      </c>
      <c r="B36" s="26" t="s">
        <v>14</v>
      </c>
      <c r="C36" s="70"/>
      <c r="D36" s="23" t="s">
        <v>68</v>
      </c>
      <c r="E36" s="71">
        <v>0</v>
      </c>
      <c r="F36" s="54">
        <v>1</v>
      </c>
      <c r="G36" s="72">
        <f t="shared" si="2"/>
        <v>0</v>
      </c>
    </row>
    <row r="37" spans="1:7" ht="106.9" customHeight="1" x14ac:dyDescent="0.2">
      <c r="A37" s="73">
        <v>8</v>
      </c>
      <c r="B37" s="35" t="s">
        <v>15</v>
      </c>
      <c r="C37" s="74"/>
      <c r="D37" s="60" t="s">
        <v>80</v>
      </c>
      <c r="E37" s="75">
        <v>0</v>
      </c>
      <c r="F37" s="76">
        <v>1</v>
      </c>
      <c r="G37" s="61">
        <f t="shared" ref="G37:G41" si="3">E37*F37</f>
        <v>0</v>
      </c>
    </row>
    <row r="38" spans="1:7" ht="102.6" customHeight="1" x14ac:dyDescent="0.2">
      <c r="A38" s="69">
        <v>9</v>
      </c>
      <c r="B38" s="26" t="s">
        <v>25</v>
      </c>
      <c r="C38" s="82"/>
      <c r="D38" s="23" t="s">
        <v>81</v>
      </c>
      <c r="E38" s="71">
        <v>0</v>
      </c>
      <c r="F38" s="54">
        <v>1</v>
      </c>
      <c r="G38" s="72">
        <f t="shared" si="3"/>
        <v>0</v>
      </c>
    </row>
    <row r="39" spans="1:7" ht="88.9" customHeight="1" x14ac:dyDescent="0.2">
      <c r="A39" s="69">
        <v>10</v>
      </c>
      <c r="B39" s="26" t="s">
        <v>17</v>
      </c>
      <c r="C39" s="70"/>
      <c r="D39" s="23" t="s">
        <v>71</v>
      </c>
      <c r="E39" s="71">
        <v>0</v>
      </c>
      <c r="F39" s="54">
        <v>1</v>
      </c>
      <c r="G39" s="72">
        <f t="shared" si="3"/>
        <v>0</v>
      </c>
    </row>
    <row r="40" spans="1:7" ht="80.099999999999994" customHeight="1" x14ac:dyDescent="0.2">
      <c r="A40" s="69">
        <v>11</v>
      </c>
      <c r="B40" s="26" t="s">
        <v>26</v>
      </c>
      <c r="C40" s="70"/>
      <c r="D40" s="23" t="s">
        <v>82</v>
      </c>
      <c r="E40" s="71">
        <v>0</v>
      </c>
      <c r="F40" s="54">
        <v>1</v>
      </c>
      <c r="G40" s="72">
        <f t="shared" si="3"/>
        <v>0</v>
      </c>
    </row>
    <row r="41" spans="1:7" ht="80.099999999999994" customHeight="1" x14ac:dyDescent="0.2">
      <c r="A41" s="69">
        <v>12</v>
      </c>
      <c r="B41" s="26" t="s">
        <v>27</v>
      </c>
      <c r="C41" s="70"/>
      <c r="D41" s="23" t="s">
        <v>83</v>
      </c>
      <c r="E41" s="71">
        <v>0</v>
      </c>
      <c r="F41" s="54">
        <v>1</v>
      </c>
      <c r="G41" s="72">
        <f t="shared" si="3"/>
        <v>0</v>
      </c>
    </row>
    <row r="42" spans="1:7" ht="80.099999999999994" customHeight="1" thickBot="1" x14ac:dyDescent="0.25">
      <c r="A42" s="95">
        <v>13</v>
      </c>
      <c r="B42" s="28" t="s">
        <v>19</v>
      </c>
      <c r="C42" s="96"/>
      <c r="D42" s="62" t="s">
        <v>73</v>
      </c>
      <c r="E42" s="111">
        <v>0</v>
      </c>
      <c r="F42" s="112">
        <v>2</v>
      </c>
      <c r="G42" s="113">
        <f>E42*F42</f>
        <v>0</v>
      </c>
    </row>
    <row r="43" spans="1:7" ht="85.9" customHeight="1" thickBot="1" x14ac:dyDescent="0.25">
      <c r="A43" s="114">
        <v>14</v>
      </c>
      <c r="B43" s="47" t="s">
        <v>28</v>
      </c>
      <c r="C43" s="106"/>
      <c r="D43" s="48" t="s">
        <v>84</v>
      </c>
      <c r="E43" s="115">
        <v>0</v>
      </c>
      <c r="F43" s="49">
        <v>1</v>
      </c>
      <c r="G43" s="116">
        <f>E43*F43</f>
        <v>0</v>
      </c>
    </row>
    <row r="44" spans="1:7" ht="17.45" customHeight="1" x14ac:dyDescent="0.2">
      <c r="D44" s="42" t="s">
        <v>52</v>
      </c>
      <c r="G44" s="43">
        <f>SUM(G30:G43)</f>
        <v>0</v>
      </c>
    </row>
    <row r="45" spans="1:7" ht="6.6" customHeight="1" x14ac:dyDescent="0.2"/>
    <row r="46" spans="1:7" ht="16.5" thickBot="1" x14ac:dyDescent="0.25">
      <c r="A46" s="146" t="s">
        <v>29</v>
      </c>
      <c r="B46" s="146"/>
      <c r="C46" s="146"/>
      <c r="D46" s="146"/>
      <c r="E46" s="146"/>
      <c r="F46" s="146"/>
      <c r="G46" s="146"/>
    </row>
    <row r="47" spans="1:7" ht="21.75" customHeight="1" thickBot="1" x14ac:dyDescent="0.25">
      <c r="A47" s="99" t="s">
        <v>1</v>
      </c>
      <c r="B47" s="100" t="s">
        <v>2</v>
      </c>
      <c r="C47" s="101" t="s">
        <v>3</v>
      </c>
      <c r="D47" s="101" t="s">
        <v>4</v>
      </c>
      <c r="E47" s="101" t="s">
        <v>5</v>
      </c>
      <c r="F47" s="101" t="s">
        <v>6</v>
      </c>
      <c r="G47" s="117" t="s">
        <v>7</v>
      </c>
    </row>
    <row r="48" spans="1:7" ht="94.9" customHeight="1" x14ac:dyDescent="0.2">
      <c r="A48" s="91">
        <v>1</v>
      </c>
      <c r="B48" s="25" t="s">
        <v>8</v>
      </c>
      <c r="C48" s="92"/>
      <c r="D48" s="24" t="s">
        <v>62</v>
      </c>
      <c r="E48" s="93">
        <v>0</v>
      </c>
      <c r="F48" s="55">
        <v>1</v>
      </c>
      <c r="G48" s="94">
        <f t="shared" ref="G48:G55" si="4">E48*F48</f>
        <v>0</v>
      </c>
    </row>
    <row r="49" spans="1:7" ht="86.45" customHeight="1" x14ac:dyDescent="0.2">
      <c r="A49" s="69">
        <v>2</v>
      </c>
      <c r="B49" s="26" t="s">
        <v>10</v>
      </c>
      <c r="C49" s="70"/>
      <c r="D49" s="23" t="s">
        <v>64</v>
      </c>
      <c r="E49" s="71">
        <v>0</v>
      </c>
      <c r="F49" s="54">
        <v>1</v>
      </c>
      <c r="G49" s="72">
        <f t="shared" si="4"/>
        <v>0</v>
      </c>
    </row>
    <row r="50" spans="1:7" ht="86.45" customHeight="1" x14ac:dyDescent="0.2">
      <c r="A50" s="69">
        <v>3</v>
      </c>
      <c r="B50" s="26" t="s">
        <v>11</v>
      </c>
      <c r="C50" s="70"/>
      <c r="D50" s="23" t="s">
        <v>65</v>
      </c>
      <c r="E50" s="71">
        <v>0</v>
      </c>
      <c r="F50" s="54">
        <v>2</v>
      </c>
      <c r="G50" s="72">
        <f t="shared" si="4"/>
        <v>0</v>
      </c>
    </row>
    <row r="51" spans="1:7" ht="91.9" customHeight="1" x14ac:dyDescent="0.2">
      <c r="A51" s="69">
        <v>4</v>
      </c>
      <c r="B51" s="26" t="s">
        <v>12</v>
      </c>
      <c r="C51" s="70"/>
      <c r="D51" s="23" t="s">
        <v>85</v>
      </c>
      <c r="E51" s="71">
        <v>0</v>
      </c>
      <c r="F51" s="54">
        <v>1</v>
      </c>
      <c r="G51" s="72">
        <f t="shared" si="4"/>
        <v>0</v>
      </c>
    </row>
    <row r="52" spans="1:7" ht="97.15" customHeight="1" x14ac:dyDescent="0.2">
      <c r="A52" s="69">
        <v>5</v>
      </c>
      <c r="B52" s="26" t="s">
        <v>14</v>
      </c>
      <c r="C52" s="70"/>
      <c r="D52" s="23" t="s">
        <v>68</v>
      </c>
      <c r="E52" s="71">
        <v>0</v>
      </c>
      <c r="F52" s="54">
        <v>1</v>
      </c>
      <c r="G52" s="72">
        <f t="shared" si="4"/>
        <v>0</v>
      </c>
    </row>
    <row r="53" spans="1:7" ht="80.099999999999994" customHeight="1" x14ac:dyDescent="0.2">
      <c r="A53" s="69">
        <v>6</v>
      </c>
      <c r="B53" s="26" t="s">
        <v>30</v>
      </c>
      <c r="C53" s="70"/>
      <c r="D53" s="23" t="s">
        <v>86</v>
      </c>
      <c r="E53" s="71">
        <v>0</v>
      </c>
      <c r="F53" s="54">
        <v>1</v>
      </c>
      <c r="G53" s="72">
        <f t="shared" si="4"/>
        <v>0</v>
      </c>
    </row>
    <row r="54" spans="1:7" ht="80.099999999999994" customHeight="1" x14ac:dyDescent="0.2">
      <c r="A54" s="69">
        <v>7</v>
      </c>
      <c r="B54" s="26" t="s">
        <v>18</v>
      </c>
      <c r="C54" s="83"/>
      <c r="D54" s="23" t="s">
        <v>87</v>
      </c>
      <c r="E54" s="71">
        <v>0</v>
      </c>
      <c r="F54" s="54">
        <v>1</v>
      </c>
      <c r="G54" s="72">
        <f t="shared" si="4"/>
        <v>0</v>
      </c>
    </row>
    <row r="55" spans="1:7" ht="67.900000000000006" customHeight="1" thickBot="1" x14ac:dyDescent="0.25">
      <c r="A55" s="95">
        <v>8</v>
      </c>
      <c r="B55" s="28" t="s">
        <v>31</v>
      </c>
      <c r="C55" s="96"/>
      <c r="D55" s="27" t="s">
        <v>88</v>
      </c>
      <c r="E55" s="97">
        <v>0</v>
      </c>
      <c r="F55" s="10">
        <v>1</v>
      </c>
      <c r="G55" s="98">
        <f t="shared" si="4"/>
        <v>0</v>
      </c>
    </row>
    <row r="56" spans="1:7" ht="80.099999999999994" customHeight="1" x14ac:dyDescent="0.2">
      <c r="A56" s="69">
        <v>9</v>
      </c>
      <c r="B56" s="26" t="s">
        <v>19</v>
      </c>
      <c r="C56" s="70"/>
      <c r="D56" s="57" t="s">
        <v>73</v>
      </c>
      <c r="E56" s="84">
        <v>0</v>
      </c>
      <c r="F56" s="85">
        <v>1</v>
      </c>
      <c r="G56" s="86">
        <f>E56*F56</f>
        <v>0</v>
      </c>
    </row>
    <row r="57" spans="1:7" ht="85.9" customHeight="1" thickBot="1" x14ac:dyDescent="0.25">
      <c r="A57" s="95">
        <v>10</v>
      </c>
      <c r="B57" s="28" t="s">
        <v>20</v>
      </c>
      <c r="C57" s="96"/>
      <c r="D57" s="27" t="s">
        <v>89</v>
      </c>
      <c r="E57" s="71">
        <v>0</v>
      </c>
      <c r="F57" s="10">
        <v>1</v>
      </c>
      <c r="G57" s="98">
        <f>E57*F57</f>
        <v>0</v>
      </c>
    </row>
    <row r="58" spans="1:7" ht="17.45" customHeight="1" x14ac:dyDescent="0.2">
      <c r="D58" s="42" t="s">
        <v>53</v>
      </c>
      <c r="G58" s="43">
        <f>SUM(G48:G57)</f>
        <v>0</v>
      </c>
    </row>
    <row r="59" spans="1:7" ht="6.6" customHeight="1" x14ac:dyDescent="0.2"/>
    <row r="60" spans="1:7" ht="16.5" thickBot="1" x14ac:dyDescent="0.25">
      <c r="A60" s="146" t="s">
        <v>32</v>
      </c>
      <c r="B60" s="146"/>
      <c r="C60" s="146"/>
      <c r="D60" s="146"/>
      <c r="E60" s="146"/>
      <c r="F60" s="146"/>
      <c r="G60" s="146"/>
    </row>
    <row r="61" spans="1:7" ht="21.75" customHeight="1" thickBot="1" x14ac:dyDescent="0.25">
      <c r="A61" s="99" t="s">
        <v>1</v>
      </c>
      <c r="B61" s="100" t="s">
        <v>2</v>
      </c>
      <c r="C61" s="101" t="s">
        <v>3</v>
      </c>
      <c r="D61" s="101" t="s">
        <v>4</v>
      </c>
      <c r="E61" s="101" t="s">
        <v>5</v>
      </c>
      <c r="F61" s="101" t="s">
        <v>6</v>
      </c>
      <c r="G61" s="117" t="s">
        <v>7</v>
      </c>
    </row>
    <row r="62" spans="1:7" ht="105" customHeight="1" x14ac:dyDescent="0.2">
      <c r="A62" s="91">
        <v>1</v>
      </c>
      <c r="B62" s="25" t="s">
        <v>33</v>
      </c>
      <c r="C62" s="92"/>
      <c r="D62" s="24" t="s">
        <v>90</v>
      </c>
      <c r="E62" s="93">
        <v>0</v>
      </c>
      <c r="F62" s="55">
        <v>1</v>
      </c>
      <c r="G62" s="94">
        <f t="shared" ref="G62:G69" si="5">E62*F62</f>
        <v>0</v>
      </c>
    </row>
    <row r="63" spans="1:7" ht="96" customHeight="1" x14ac:dyDescent="0.2">
      <c r="A63" s="69">
        <v>2</v>
      </c>
      <c r="B63" s="26" t="s">
        <v>34</v>
      </c>
      <c r="C63" s="70"/>
      <c r="D63" s="23" t="s">
        <v>91</v>
      </c>
      <c r="E63" s="71">
        <v>0</v>
      </c>
      <c r="F63" s="54">
        <v>1</v>
      </c>
      <c r="G63" s="72">
        <f t="shared" si="5"/>
        <v>0</v>
      </c>
    </row>
    <row r="64" spans="1:7" ht="93.6" customHeight="1" x14ac:dyDescent="0.2">
      <c r="A64" s="69">
        <v>3</v>
      </c>
      <c r="B64" s="26" t="s">
        <v>35</v>
      </c>
      <c r="C64" s="70"/>
      <c r="D64" s="23" t="s">
        <v>92</v>
      </c>
      <c r="E64" s="71">
        <v>0</v>
      </c>
      <c r="F64" s="54">
        <v>1</v>
      </c>
      <c r="G64" s="72">
        <f t="shared" si="5"/>
        <v>0</v>
      </c>
    </row>
    <row r="65" spans="1:7" ht="76.900000000000006" customHeight="1" x14ac:dyDescent="0.2">
      <c r="A65" s="69">
        <v>4</v>
      </c>
      <c r="B65" s="26" t="s">
        <v>46</v>
      </c>
      <c r="C65" s="70"/>
      <c r="D65" s="23" t="s">
        <v>93</v>
      </c>
      <c r="E65" s="71">
        <v>0</v>
      </c>
      <c r="F65" s="54">
        <v>1</v>
      </c>
      <c r="G65" s="72">
        <f t="shared" si="5"/>
        <v>0</v>
      </c>
    </row>
    <row r="66" spans="1:7" ht="80.099999999999994" customHeight="1" x14ac:dyDescent="0.2">
      <c r="A66" s="69">
        <v>5</v>
      </c>
      <c r="B66" s="26" t="s">
        <v>36</v>
      </c>
      <c r="C66" s="70"/>
      <c r="D66" s="23" t="s">
        <v>94</v>
      </c>
      <c r="E66" s="71">
        <v>0</v>
      </c>
      <c r="F66" s="54">
        <v>1</v>
      </c>
      <c r="G66" s="72">
        <f t="shared" si="5"/>
        <v>0</v>
      </c>
    </row>
    <row r="67" spans="1:7" ht="80.099999999999994" customHeight="1" x14ac:dyDescent="0.2">
      <c r="A67" s="69">
        <v>6</v>
      </c>
      <c r="B67" s="26" t="s">
        <v>47</v>
      </c>
      <c r="C67" s="70"/>
      <c r="D67" s="23" t="s">
        <v>95</v>
      </c>
      <c r="E67" s="71">
        <v>0</v>
      </c>
      <c r="F67" s="54">
        <v>1</v>
      </c>
      <c r="G67" s="72">
        <f t="shared" si="5"/>
        <v>0</v>
      </c>
    </row>
    <row r="68" spans="1:7" ht="90.6" customHeight="1" x14ac:dyDescent="0.2">
      <c r="A68" s="69">
        <v>7</v>
      </c>
      <c r="B68" s="26" t="s">
        <v>60</v>
      </c>
      <c r="C68" s="70"/>
      <c r="D68" s="23" t="s">
        <v>96</v>
      </c>
      <c r="E68" s="71">
        <v>0</v>
      </c>
      <c r="F68" s="54">
        <v>7</v>
      </c>
      <c r="G68" s="72">
        <f t="shared" si="5"/>
        <v>0</v>
      </c>
    </row>
    <row r="69" spans="1:7" ht="92.45" customHeight="1" thickBot="1" x14ac:dyDescent="0.25">
      <c r="A69" s="95">
        <v>8</v>
      </c>
      <c r="B69" s="28" t="s">
        <v>37</v>
      </c>
      <c r="C69" s="96"/>
      <c r="D69" s="27" t="s">
        <v>97</v>
      </c>
      <c r="E69" s="97">
        <v>0</v>
      </c>
      <c r="F69" s="10">
        <v>1</v>
      </c>
      <c r="G69" s="98">
        <f t="shared" si="5"/>
        <v>0</v>
      </c>
    </row>
    <row r="70" spans="1:7" ht="17.45" customHeight="1" x14ac:dyDescent="0.2">
      <c r="D70" s="42" t="s">
        <v>54</v>
      </c>
      <c r="G70" s="43">
        <f>SUM(G62:G69)</f>
        <v>0</v>
      </c>
    </row>
    <row r="71" spans="1:7" ht="15.75" x14ac:dyDescent="0.2">
      <c r="A71" s="147"/>
      <c r="B71" s="147"/>
      <c r="C71" s="147"/>
      <c r="D71" s="147"/>
      <c r="E71" s="147"/>
      <c r="F71" s="147"/>
      <c r="G71" s="147"/>
    </row>
    <row r="72" spans="1:7" ht="25.15" customHeight="1" x14ac:dyDescent="0.2">
      <c r="A72" s="148" t="s">
        <v>49</v>
      </c>
      <c r="B72" s="148"/>
      <c r="C72" s="148"/>
      <c r="D72" s="148"/>
      <c r="E72" s="148"/>
      <c r="F72" s="148"/>
      <c r="G72" s="148"/>
    </row>
    <row r="73" spans="1:7" ht="16.5" thickBot="1" x14ac:dyDescent="0.25">
      <c r="A73" s="146" t="s">
        <v>42</v>
      </c>
      <c r="B73" s="146"/>
      <c r="C73" s="146"/>
      <c r="D73" s="146"/>
      <c r="E73" s="146"/>
      <c r="F73" s="146"/>
      <c r="G73" s="146"/>
    </row>
    <row r="74" spans="1:7" ht="21.75" customHeight="1" thickBot="1" x14ac:dyDescent="0.25">
      <c r="A74" s="107" t="s">
        <v>1</v>
      </c>
      <c r="B74" s="109" t="s">
        <v>2</v>
      </c>
      <c r="C74" s="109" t="s">
        <v>3</v>
      </c>
      <c r="D74" s="109" t="s">
        <v>4</v>
      </c>
      <c r="E74" s="109" t="s">
        <v>5</v>
      </c>
      <c r="F74" s="109" t="s">
        <v>6</v>
      </c>
      <c r="G74" s="110" t="s">
        <v>7</v>
      </c>
    </row>
    <row r="75" spans="1:7" ht="86.45" customHeight="1" x14ac:dyDescent="0.2">
      <c r="A75" s="91">
        <v>1</v>
      </c>
      <c r="B75" s="25" t="s">
        <v>10</v>
      </c>
      <c r="C75" s="92"/>
      <c r="D75" s="24" t="s">
        <v>64</v>
      </c>
      <c r="E75" s="93">
        <v>0</v>
      </c>
      <c r="F75" s="55">
        <v>1</v>
      </c>
      <c r="G75" s="94">
        <f t="shared" ref="G75:G83" si="6">E75*F75</f>
        <v>0</v>
      </c>
    </row>
    <row r="76" spans="1:7" ht="86.45" customHeight="1" x14ac:dyDescent="0.2">
      <c r="A76" s="69">
        <v>2</v>
      </c>
      <c r="B76" s="26" t="s">
        <v>11</v>
      </c>
      <c r="C76" s="70"/>
      <c r="D76" s="23" t="s">
        <v>65</v>
      </c>
      <c r="E76" s="71">
        <v>0</v>
      </c>
      <c r="F76" s="54">
        <v>1</v>
      </c>
      <c r="G76" s="72">
        <f t="shared" si="6"/>
        <v>0</v>
      </c>
    </row>
    <row r="77" spans="1:7" ht="97.15" customHeight="1" x14ac:dyDescent="0.2">
      <c r="A77" s="69">
        <v>3</v>
      </c>
      <c r="B77" s="26" t="s">
        <v>14</v>
      </c>
      <c r="C77" s="70"/>
      <c r="D77" s="23" t="s">
        <v>68</v>
      </c>
      <c r="E77" s="71">
        <v>0</v>
      </c>
      <c r="F77" s="54">
        <v>1</v>
      </c>
      <c r="G77" s="72">
        <f t="shared" si="6"/>
        <v>0</v>
      </c>
    </row>
    <row r="78" spans="1:7" ht="91.9" customHeight="1" x14ac:dyDescent="0.2">
      <c r="A78" s="69">
        <v>4</v>
      </c>
      <c r="B78" s="26" t="s">
        <v>12</v>
      </c>
      <c r="C78" s="70"/>
      <c r="D78" s="23" t="s">
        <v>98</v>
      </c>
      <c r="E78" s="71">
        <v>0</v>
      </c>
      <c r="F78" s="54">
        <v>1</v>
      </c>
      <c r="G78" s="72">
        <f t="shared" si="6"/>
        <v>0</v>
      </c>
    </row>
    <row r="79" spans="1:7" ht="97.15" customHeight="1" x14ac:dyDescent="0.2">
      <c r="A79" s="69">
        <v>5</v>
      </c>
      <c r="B79" s="26" t="s">
        <v>43</v>
      </c>
      <c r="C79" s="70"/>
      <c r="D79" s="23" t="s">
        <v>99</v>
      </c>
      <c r="E79" s="71">
        <v>0</v>
      </c>
      <c r="F79" s="54">
        <v>1</v>
      </c>
      <c r="G79" s="72">
        <f t="shared" si="6"/>
        <v>0</v>
      </c>
    </row>
    <row r="80" spans="1:7" ht="97.15" customHeight="1" x14ac:dyDescent="0.2">
      <c r="A80" s="69">
        <v>6</v>
      </c>
      <c r="B80" s="26" t="s">
        <v>44</v>
      </c>
      <c r="C80" s="70"/>
      <c r="D80" s="23" t="s">
        <v>100</v>
      </c>
      <c r="E80" s="71">
        <v>0</v>
      </c>
      <c r="F80" s="54">
        <v>2</v>
      </c>
      <c r="G80" s="72">
        <f t="shared" si="6"/>
        <v>0</v>
      </c>
    </row>
    <row r="81" spans="1:7" ht="97.15" customHeight="1" x14ac:dyDescent="0.2">
      <c r="A81" s="69">
        <v>7</v>
      </c>
      <c r="B81" s="26" t="s">
        <v>45</v>
      </c>
      <c r="C81" s="70"/>
      <c r="D81" s="23" t="s">
        <v>101</v>
      </c>
      <c r="E81" s="71">
        <v>0</v>
      </c>
      <c r="F81" s="54">
        <v>1</v>
      </c>
      <c r="G81" s="72">
        <f t="shared" si="6"/>
        <v>0</v>
      </c>
    </row>
    <row r="82" spans="1:7" ht="88.9" customHeight="1" x14ac:dyDescent="0.2">
      <c r="A82" s="69">
        <v>8</v>
      </c>
      <c r="B82" s="26" t="s">
        <v>18</v>
      </c>
      <c r="C82" s="83"/>
      <c r="D82" s="23" t="s">
        <v>72</v>
      </c>
      <c r="E82" s="71">
        <v>0</v>
      </c>
      <c r="F82" s="54">
        <v>1</v>
      </c>
      <c r="G82" s="72">
        <f t="shared" si="6"/>
        <v>0</v>
      </c>
    </row>
    <row r="83" spans="1:7" ht="88.9" customHeight="1" thickBot="1" x14ac:dyDescent="0.25">
      <c r="A83" s="95">
        <v>9</v>
      </c>
      <c r="B83" s="28" t="s">
        <v>33</v>
      </c>
      <c r="C83" s="118"/>
      <c r="D83" s="27" t="s">
        <v>102</v>
      </c>
      <c r="E83" s="97">
        <v>0</v>
      </c>
      <c r="F83" s="10">
        <v>1</v>
      </c>
      <c r="G83" s="98">
        <f t="shared" si="6"/>
        <v>0</v>
      </c>
    </row>
    <row r="84" spans="1:7" ht="80.099999999999994" customHeight="1" x14ac:dyDescent="0.2">
      <c r="A84" s="91">
        <v>9</v>
      </c>
      <c r="B84" s="25" t="s">
        <v>19</v>
      </c>
      <c r="C84" s="92"/>
      <c r="D84" s="63" t="s">
        <v>73</v>
      </c>
      <c r="E84" s="119">
        <v>0</v>
      </c>
      <c r="F84" s="120">
        <v>3</v>
      </c>
      <c r="G84" s="121">
        <f>E84*F84</f>
        <v>0</v>
      </c>
    </row>
    <row r="85" spans="1:7" ht="92.45" customHeight="1" x14ac:dyDescent="0.2">
      <c r="A85" s="69">
        <v>7</v>
      </c>
      <c r="B85" s="26" t="s">
        <v>37</v>
      </c>
      <c r="C85" s="70"/>
      <c r="D85" s="23" t="s">
        <v>97</v>
      </c>
      <c r="E85" s="71">
        <v>0</v>
      </c>
      <c r="F85" s="54">
        <v>1</v>
      </c>
      <c r="G85" s="72">
        <f>E85*F85</f>
        <v>0</v>
      </c>
    </row>
    <row r="86" spans="1:7" ht="85.9" customHeight="1" thickBot="1" x14ac:dyDescent="0.25">
      <c r="A86" s="95">
        <v>10</v>
      </c>
      <c r="B86" s="28" t="s">
        <v>20</v>
      </c>
      <c r="C86" s="96"/>
      <c r="D86" s="27" t="s">
        <v>89</v>
      </c>
      <c r="E86" s="97">
        <v>0</v>
      </c>
      <c r="F86" s="10">
        <v>1</v>
      </c>
      <c r="G86" s="98">
        <f>E86*F86</f>
        <v>0</v>
      </c>
    </row>
    <row r="87" spans="1:7" ht="17.45" customHeight="1" x14ac:dyDescent="0.2">
      <c r="D87" s="42" t="s">
        <v>53</v>
      </c>
      <c r="G87" s="43">
        <f>SUM(G75:G86)</f>
        <v>0</v>
      </c>
    </row>
    <row r="88" spans="1:7" ht="27" customHeight="1" thickBot="1" x14ac:dyDescent="0.25">
      <c r="A88" s="29"/>
      <c r="B88" s="30"/>
      <c r="C88"/>
      <c r="D88" s="31"/>
      <c r="E88" s="37"/>
      <c r="F88" s="38"/>
      <c r="G88" s="32"/>
    </row>
    <row r="89" spans="1:7" x14ac:dyDescent="0.2">
      <c r="A89" s="12"/>
      <c r="B89" s="12"/>
      <c r="C89" s="13"/>
      <c r="D89" s="140" t="s">
        <v>38</v>
      </c>
      <c r="E89" s="141"/>
      <c r="F89" s="142">
        <f>SUM(G87+G70+G58+G44+G26+G20)</f>
        <v>0</v>
      </c>
      <c r="G89" s="143"/>
    </row>
    <row r="90" spans="1:7" x14ac:dyDescent="0.2">
      <c r="A90" s="14"/>
      <c r="B90" s="14"/>
      <c r="C90" s="13"/>
      <c r="D90" s="128" t="s">
        <v>39</v>
      </c>
      <c r="E90" s="129"/>
      <c r="F90" s="130">
        <f>F89*0.21</f>
        <v>0</v>
      </c>
      <c r="G90" s="131"/>
    </row>
    <row r="91" spans="1:7" ht="15.75" thickBot="1" x14ac:dyDescent="0.25">
      <c r="A91" s="5"/>
      <c r="B91" s="5"/>
      <c r="C91" s="15"/>
      <c r="D91" s="132" t="s">
        <v>40</v>
      </c>
      <c r="E91" s="133"/>
      <c r="F91" s="134">
        <f>SUM(F89:F90)</f>
        <v>0</v>
      </c>
      <c r="G91" s="135"/>
    </row>
    <row r="92" spans="1:7" ht="8.1" customHeight="1" thickBot="1" x14ac:dyDescent="0.3">
      <c r="A92" s="5"/>
      <c r="B92" s="5"/>
      <c r="C92" s="15"/>
      <c r="D92" s="13"/>
      <c r="E92" s="16"/>
      <c r="F92" s="17"/>
      <c r="G92" s="4"/>
    </row>
    <row r="93" spans="1:7" ht="15.75" thickBot="1" x14ac:dyDescent="0.25">
      <c r="A93" s="18"/>
      <c r="B93" s="18"/>
      <c r="C93" s="19"/>
      <c r="D93" s="136" t="s">
        <v>55</v>
      </c>
      <c r="E93" s="137"/>
      <c r="F93" s="138">
        <f>F91*0.06</f>
        <v>0</v>
      </c>
      <c r="G93" s="139"/>
    </row>
    <row r="94" spans="1:7" ht="8.1" customHeight="1" thickBot="1" x14ac:dyDescent="0.25">
      <c r="A94" s="7"/>
      <c r="B94" s="7"/>
      <c r="C94" s="6"/>
      <c r="D94" s="11"/>
      <c r="E94" s="20"/>
      <c r="F94" s="21"/>
      <c r="G94" s="7"/>
    </row>
    <row r="95" spans="1:7" ht="16.5" thickBot="1" x14ac:dyDescent="0.25">
      <c r="A95" s="122" t="s">
        <v>41</v>
      </c>
      <c r="B95" s="123"/>
      <c r="C95" s="123"/>
      <c r="D95" s="124"/>
      <c r="E95" s="125">
        <f>SUM(F91+F93)</f>
        <v>0</v>
      </c>
      <c r="F95" s="126"/>
      <c r="G95" s="127"/>
    </row>
    <row r="96" spans="1:7" ht="8.1" customHeight="1" x14ac:dyDescent="0.2">
      <c r="G96" s="7"/>
    </row>
    <row r="97" spans="1:7" x14ac:dyDescent="0.2">
      <c r="A97" s="8" t="s">
        <v>59</v>
      </c>
      <c r="B97" s="8"/>
      <c r="C97" s="8"/>
      <c r="D97" s="7"/>
      <c r="E97" s="7"/>
      <c r="F97" s="7"/>
      <c r="G97" s="7"/>
    </row>
    <row r="98" spans="1:7" x14ac:dyDescent="0.2">
      <c r="A98" s="9" t="s">
        <v>56</v>
      </c>
      <c r="B98" s="8"/>
      <c r="C98" s="8"/>
      <c r="D98" s="7"/>
      <c r="E98" s="7"/>
      <c r="F98" s="7"/>
      <c r="G98" s="7"/>
    </row>
    <row r="99" spans="1:7" x14ac:dyDescent="0.2">
      <c r="A99" s="9" t="s">
        <v>57</v>
      </c>
      <c r="B99" s="8"/>
      <c r="C99" s="8"/>
      <c r="D99" s="7"/>
      <c r="E99" s="7"/>
      <c r="F99" s="7"/>
      <c r="G99" s="7"/>
    </row>
    <row r="100" spans="1:7" x14ac:dyDescent="0.2">
      <c r="A100" s="9" t="s">
        <v>58</v>
      </c>
      <c r="B100" s="8"/>
      <c r="C100" s="8"/>
      <c r="D100" s="7"/>
      <c r="E100" s="7"/>
      <c r="F100" s="7"/>
      <c r="G100" s="7"/>
    </row>
    <row r="101" spans="1:7" x14ac:dyDescent="0.2">
      <c r="A101" s="9" t="s">
        <v>103</v>
      </c>
      <c r="B101" s="8"/>
      <c r="C101" s="8"/>
      <c r="D101" s="7"/>
      <c r="E101" s="7"/>
      <c r="F101" s="7"/>
      <c r="G101" s="7"/>
    </row>
  </sheetData>
  <mergeCells count="19">
    <mergeCell ref="D89:E89"/>
    <mergeCell ref="F89:G89"/>
    <mergeCell ref="A1:G1"/>
    <mergeCell ref="A2:G2"/>
    <mergeCell ref="A22:G22"/>
    <mergeCell ref="A28:G28"/>
    <mergeCell ref="A46:G46"/>
    <mergeCell ref="A60:G60"/>
    <mergeCell ref="A71:G71"/>
    <mergeCell ref="A72:G72"/>
    <mergeCell ref="A73:G73"/>
    <mergeCell ref="A95:D95"/>
    <mergeCell ref="E95:G95"/>
    <mergeCell ref="D90:E90"/>
    <mergeCell ref="F90:G90"/>
    <mergeCell ref="D91:E91"/>
    <mergeCell ref="F91:G91"/>
    <mergeCell ref="D93:E93"/>
    <mergeCell ref="F93:G9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1" orientation="portrait" horizontalDpi="300" verticalDpi="300" r:id="rId1"/>
  <headerFooter alignWithMargins="0">
    <oddFooter>&amp;R&amp;8strana &amp;P z &amp;N</oddFooter>
  </headerFooter>
  <rowBreaks count="1" manualBreakCount="1">
    <brk id="27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položkový rozpočet</vt:lpstr>
      <vt:lpstr>'položkový rozpočet'!Oblast_tisku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mobiliář MDS</dc:title>
  <dc:subject>přílohy k fakturám</dc:subject>
  <dc:creator>Pavel Bohata</dc:creator>
  <cp:keywords/>
  <dc:description/>
  <cp:lastModifiedBy>klikova@gocarovagalerie.cz</cp:lastModifiedBy>
  <cp:revision/>
  <cp:lastPrinted>2024-07-18T11:34:16Z</cp:lastPrinted>
  <dcterms:created xsi:type="dcterms:W3CDTF">2001-03-05T13:44:33Z</dcterms:created>
  <dcterms:modified xsi:type="dcterms:W3CDTF">2024-07-19T08:11:14Z</dcterms:modified>
  <cp:category/>
  <cp:contentStatus/>
</cp:coreProperties>
</file>